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Asari\教育・学生支援部\04300学生支援課\04350キャリア・就職支援グループ\★【重要：毎年使用】先輩からのおくりもの\【重要】進路報告\"/>
    </mc:Choice>
  </mc:AlternateContent>
  <bookViews>
    <workbookView xWindow="0" yWindow="0" windowWidth="28800" windowHeight="12210"/>
  </bookViews>
  <sheets>
    <sheet name="はじめにお読みください" sheetId="6" r:id="rId1"/>
    <sheet name="進路報告" sheetId="1" r:id="rId2"/>
    <sheet name="進路報告 (記入例)" sheetId="4" r:id="rId3"/>
    <sheet name="先輩からのおくりもの" sheetId="2" r:id="rId4"/>
    <sheet name="先輩からのおくりもの (記入例)" sheetId="5" r:id="rId5"/>
    <sheet name="職種一覧表" sheetId="7" r:id="rId6"/>
    <sheet name="リスト" sheetId="3" r:id="rId7"/>
  </sheets>
  <definedNames>
    <definedName name="_xlnm.Print_Area" localSheetId="5">職種一覧表!$B$1:$G$48</definedName>
    <definedName name="_xlnm.Print_Area" localSheetId="4">'先輩からのおくりもの (記入例)'!$A$1:$P$55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 i="1" l="1"/>
  <c r="E26" i="1" l="1"/>
  <c r="P36" i="5" l="1"/>
  <c r="N35" i="5"/>
  <c r="I35" i="5"/>
  <c r="C35" i="5"/>
  <c r="E56" i="4" l="1"/>
  <c r="E55" i="4"/>
  <c r="E54" i="4"/>
  <c r="E53" i="4"/>
  <c r="E52" i="4"/>
  <c r="E51" i="4"/>
  <c r="E50" i="4"/>
  <c r="E49" i="4"/>
  <c r="U51" i="4"/>
  <c r="U42" i="4"/>
  <c r="U24" i="4"/>
  <c r="U33" i="4"/>
  <c r="E47" i="4"/>
  <c r="E46" i="4"/>
  <c r="E45" i="4"/>
  <c r="E44" i="4"/>
  <c r="E43" i="4"/>
  <c r="E42" i="4"/>
  <c r="E41" i="4"/>
  <c r="E40" i="4"/>
  <c r="E31" i="4"/>
  <c r="E22" i="4"/>
  <c r="E34" i="4"/>
  <c r="E38" i="4"/>
  <c r="E37" i="4"/>
  <c r="E36" i="4"/>
  <c r="E35" i="4"/>
  <c r="E33" i="4"/>
  <c r="E32" i="4"/>
  <c r="E29" i="4"/>
  <c r="E28" i="4"/>
  <c r="E27" i="4"/>
  <c r="E26" i="4"/>
  <c r="E25" i="4"/>
  <c r="E24" i="4"/>
  <c r="E23" i="4"/>
  <c r="E29" i="1" l="1"/>
  <c r="P36" i="2"/>
  <c r="N35" i="2"/>
  <c r="I35" i="2"/>
  <c r="C35" i="2"/>
  <c r="E28" i="1"/>
  <c r="E27" i="1"/>
  <c r="E25" i="1"/>
  <c r="E24" i="1"/>
  <c r="E23" i="1"/>
  <c r="E22" i="1"/>
</calcChain>
</file>

<file path=xl/sharedStrings.xml><?xml version="1.0" encoding="utf-8"?>
<sst xmlns="http://schemas.openxmlformats.org/spreadsheetml/2006/main" count="831" uniqueCount="527">
  <si>
    <t>進 路 報 告 に つ い て</t>
    <rPh sb="0" eb="1">
      <t>ススム</t>
    </rPh>
    <rPh sb="2" eb="3">
      <t>ミチ</t>
    </rPh>
    <rPh sb="4" eb="5">
      <t>ホウ</t>
    </rPh>
    <rPh sb="6" eb="7">
      <t>コク</t>
    </rPh>
    <phoneticPr fontId="5"/>
  </si>
  <si>
    <r>
      <t>　進路が決定した方には学務情報システムに入力をお願いしておりますが，下記については，いったんこちらで学務情報システムに入力させていただきます。状況が変わればいつでも入力し直せますので，今後，進路が決定（変更）した場合等は必ず自分で学務情報システムに入力する，もしくはキャリア担当までお知らせください。
　</t>
    </r>
    <r>
      <rPr>
        <u/>
        <sz val="11"/>
        <color indexed="8"/>
        <rFont val="メイリオ"/>
        <family val="3"/>
        <charset val="128"/>
      </rPr>
      <t>なお，提供頂いた下記情報は進路調査をはじめとした各種統計調査やキャリア担当で実施する就職支援企画に利用します。それ以外の目的には利用いたしませんのでご協力をお願いいたします。</t>
    </r>
    <rPh sb="1" eb="3">
      <t>シンロ</t>
    </rPh>
    <rPh sb="4" eb="6">
      <t>ケッテイ</t>
    </rPh>
    <rPh sb="8" eb="9">
      <t>カタ</t>
    </rPh>
    <rPh sb="11" eb="13">
      <t>ガクム</t>
    </rPh>
    <rPh sb="13" eb="15">
      <t>ジョウホウ</t>
    </rPh>
    <rPh sb="20" eb="22">
      <t>ニュウリョク</t>
    </rPh>
    <rPh sb="24" eb="25">
      <t>ネガ</t>
    </rPh>
    <rPh sb="34" eb="36">
      <t>カキ</t>
    </rPh>
    <rPh sb="50" eb="52">
      <t>ガクム</t>
    </rPh>
    <rPh sb="52" eb="54">
      <t>ジョウホウ</t>
    </rPh>
    <rPh sb="59" eb="61">
      <t>ニュウリョク</t>
    </rPh>
    <rPh sb="71" eb="73">
      <t>ジョウキョウ</t>
    </rPh>
    <rPh sb="74" eb="75">
      <t>カ</t>
    </rPh>
    <rPh sb="82" eb="84">
      <t>ニュウリョク</t>
    </rPh>
    <rPh sb="85" eb="86">
      <t>ナオ</t>
    </rPh>
    <rPh sb="92" eb="94">
      <t>コンゴ</t>
    </rPh>
    <rPh sb="95" eb="97">
      <t>シンロ</t>
    </rPh>
    <rPh sb="98" eb="100">
      <t>ケッテイ</t>
    </rPh>
    <rPh sb="101" eb="103">
      <t>ヘンコウ</t>
    </rPh>
    <rPh sb="106" eb="108">
      <t>バアイ</t>
    </rPh>
    <rPh sb="108" eb="109">
      <t>トウ</t>
    </rPh>
    <rPh sb="110" eb="111">
      <t>カナラ</t>
    </rPh>
    <rPh sb="112" eb="114">
      <t>ジブン</t>
    </rPh>
    <rPh sb="115" eb="119">
      <t>ガクムジョウホウ</t>
    </rPh>
    <rPh sb="124" eb="126">
      <t>ニュウリョク</t>
    </rPh>
    <rPh sb="137" eb="139">
      <t>タントウ</t>
    </rPh>
    <rPh sb="142" eb="143">
      <t>シ</t>
    </rPh>
    <rPh sb="187" eb="189">
      <t>タントウ</t>
    </rPh>
    <phoneticPr fontId="5"/>
  </si>
  <si>
    <t>島根大学 大学教育センター（キャリア担当）</t>
    <rPh sb="0" eb="4">
      <t>シマネダイガク</t>
    </rPh>
    <rPh sb="5" eb="7">
      <t>ダイガク</t>
    </rPh>
    <rPh sb="7" eb="9">
      <t>キョウイク</t>
    </rPh>
    <rPh sb="18" eb="20">
      <t>タントウ</t>
    </rPh>
    <phoneticPr fontId="5"/>
  </si>
  <si>
    <t>★</t>
    <phoneticPr fontId="4"/>
  </si>
  <si>
    <t>記入にあたって</t>
    <rPh sb="0" eb="2">
      <t>キニュウ</t>
    </rPh>
    <phoneticPr fontId="4"/>
  </si>
  <si>
    <t>・</t>
    <phoneticPr fontId="4"/>
  </si>
  <si>
    <t>：リスト選択</t>
    <rPh sb="4" eb="6">
      <t>センタク</t>
    </rPh>
    <phoneticPr fontId="4"/>
  </si>
  <si>
    <t>：自由記述</t>
    <rPh sb="1" eb="5">
      <t>ジユウキジュツ</t>
    </rPh>
    <phoneticPr fontId="4"/>
  </si>
  <si>
    <t>：該当の場合チェック☑</t>
    <rPh sb="1" eb="3">
      <t>ガイトウ</t>
    </rPh>
    <rPh sb="4" eb="6">
      <t>バアイ</t>
    </rPh>
    <phoneticPr fontId="4"/>
  </si>
  <si>
    <t>本紙記載日：</t>
    <phoneticPr fontId="4"/>
  </si>
  <si>
    <t>令和</t>
    <rPh sb="0" eb="2">
      <t>レイワ</t>
    </rPh>
    <phoneticPr fontId="4"/>
  </si>
  <si>
    <t>年</t>
    <rPh sb="0" eb="1">
      <t>ネン</t>
    </rPh>
    <phoneticPr fontId="4"/>
  </si>
  <si>
    <t>月</t>
    <rPh sb="0" eb="1">
      <t>ガツ</t>
    </rPh>
    <phoneticPr fontId="4"/>
  </si>
  <si>
    <t>日</t>
    <rPh sb="0" eb="1">
      <t>ヒ</t>
    </rPh>
    <phoneticPr fontId="4"/>
  </si>
  <si>
    <t>所　　属</t>
    <rPh sb="0" eb="1">
      <t>トコロ</t>
    </rPh>
    <rPh sb="3" eb="4">
      <t>ゾク</t>
    </rPh>
    <phoneticPr fontId="5"/>
  </si>
  <si>
    <t>学生番号</t>
    <rPh sb="0" eb="2">
      <t>ガクセイ</t>
    </rPh>
    <rPh sb="2" eb="4">
      <t>バンゴウ</t>
    </rPh>
    <phoneticPr fontId="5"/>
  </si>
  <si>
    <t>企業</t>
    <rPh sb="0" eb="2">
      <t>キギョウ</t>
    </rPh>
    <phoneticPr fontId="4"/>
  </si>
  <si>
    <t>未定</t>
    <rPh sb="0" eb="2">
      <t>ミテイ</t>
    </rPh>
    <phoneticPr fontId="4"/>
  </si>
  <si>
    <t>後輩支援への協力について</t>
    <rPh sb="0" eb="2">
      <t>コウハイ</t>
    </rPh>
    <rPh sb="2" eb="4">
      <t>シエン</t>
    </rPh>
    <rPh sb="6" eb="8">
      <t>キョウリョク</t>
    </rPh>
    <phoneticPr fontId="5"/>
  </si>
  <si>
    <t>後輩支援に協力していただける場合は，該当にチェック☑してください。</t>
    <rPh sb="5" eb="7">
      <t>キョウリョク</t>
    </rPh>
    <rPh sb="14" eb="16">
      <t>バアイ</t>
    </rPh>
    <rPh sb="18" eb="20">
      <t>ガイトウ</t>
    </rPh>
    <phoneticPr fontId="5"/>
  </si>
  <si>
    <t>学内キャリアサポーターとして活動する。</t>
    <rPh sb="0" eb="2">
      <t>ガクナイ</t>
    </rPh>
    <rPh sb="14" eb="16">
      <t>カツドウ</t>
    </rPh>
    <phoneticPr fontId="5"/>
  </si>
  <si>
    <t>OB/OGとして卒業後に協力できる</t>
    <rPh sb="8" eb="11">
      <t>ソツギョウゴ</t>
    </rPh>
    <rPh sb="12" eb="14">
      <t>キョウリョク</t>
    </rPh>
    <phoneticPr fontId="5"/>
  </si>
  <si>
    <t>卒業後も連絡の取れる電話番号とメールアドレスをご記入ください。どちらか一方でも可。</t>
    <rPh sb="0" eb="3">
      <t>ソツギョウゴ</t>
    </rPh>
    <rPh sb="4" eb="6">
      <t>レンラク</t>
    </rPh>
    <rPh sb="7" eb="8">
      <t>ト</t>
    </rPh>
    <rPh sb="10" eb="12">
      <t>デンワ</t>
    </rPh>
    <rPh sb="12" eb="14">
      <t>バンゴウ</t>
    </rPh>
    <rPh sb="24" eb="26">
      <t>キニュウ</t>
    </rPh>
    <rPh sb="35" eb="37">
      <t>イッポウ</t>
    </rPh>
    <rPh sb="39" eb="40">
      <t>カ</t>
    </rPh>
    <phoneticPr fontId="5"/>
  </si>
  <si>
    <t>TEL</t>
    <phoneticPr fontId="5"/>
  </si>
  <si>
    <t>（</t>
    <phoneticPr fontId="4"/>
  </si>
  <si>
    <t>）</t>
    <phoneticPr fontId="4"/>
  </si>
  <si>
    <t>MAIL</t>
    <phoneticPr fontId="5"/>
  </si>
  <si>
    <t>電話連絡希望</t>
    <rPh sb="0" eb="2">
      <t>デンワ</t>
    </rPh>
    <rPh sb="2" eb="4">
      <t>レンラク</t>
    </rPh>
    <rPh sb="4" eb="6">
      <t>キボウ</t>
    </rPh>
    <phoneticPr fontId="4"/>
  </si>
  <si>
    <t>メール連絡希望</t>
    <rPh sb="3" eb="5">
      <t>レンラク</t>
    </rPh>
    <rPh sb="5" eb="7">
      <t>キボウ</t>
    </rPh>
    <phoneticPr fontId="4"/>
  </si>
  <si>
    <t>裏面につづく</t>
    <rPh sb="0" eb="2">
      <t>リメン</t>
    </rPh>
    <phoneticPr fontId="5"/>
  </si>
  <si>
    <t>先 輩 か ら の お く り も の</t>
    <rPh sb="0" eb="1">
      <t>サキ</t>
    </rPh>
    <rPh sb="2" eb="3">
      <t>ヤカラ</t>
    </rPh>
    <phoneticPr fontId="4"/>
  </si>
  <si>
    <t>記入日（西暦）</t>
    <rPh sb="0" eb="2">
      <t>キニュウ</t>
    </rPh>
    <rPh sb="2" eb="3">
      <t>ビ</t>
    </rPh>
    <rPh sb="4" eb="6">
      <t>セイレキ</t>
    </rPh>
    <phoneticPr fontId="4"/>
  </si>
  <si>
    <t>学部生</t>
    <rPh sb="0" eb="3">
      <t>ガクブセイ</t>
    </rPh>
    <phoneticPr fontId="4"/>
  </si>
  <si>
    <t>大学院生</t>
    <rPh sb="0" eb="2">
      <t>ダイガク</t>
    </rPh>
    <rPh sb="2" eb="4">
      <t>インセイ</t>
    </rPh>
    <phoneticPr fontId="4"/>
  </si>
  <si>
    <t>▶▶▶▶　</t>
    <phoneticPr fontId="4"/>
  </si>
  <si>
    <t>１　内定先</t>
    <rPh sb="2" eb="4">
      <t>ナイテイ</t>
    </rPh>
    <rPh sb="4" eb="5">
      <t>サキ</t>
    </rPh>
    <phoneticPr fontId="24"/>
  </si>
  <si>
    <t>入社予定</t>
    <rPh sb="0" eb="2">
      <t>ニュウシャ</t>
    </rPh>
    <rPh sb="2" eb="4">
      <t>ヨテイ</t>
    </rPh>
    <phoneticPr fontId="24"/>
  </si>
  <si>
    <t>内定辞退</t>
    <rPh sb="0" eb="2">
      <t>ナイテイ</t>
    </rPh>
    <rPh sb="2" eb="4">
      <t>ジタイ</t>
    </rPh>
    <phoneticPr fontId="24"/>
  </si>
  <si>
    <t>２　職種</t>
    <rPh sb="2" eb="4">
      <t>ショクシュ</t>
    </rPh>
    <phoneticPr fontId="24"/>
  </si>
  <si>
    <t>３　選考の流れ</t>
    <rPh sb="2" eb="4">
      <t>センコウ</t>
    </rPh>
    <rPh sb="5" eb="6">
      <t>ナガレ</t>
    </rPh>
    <phoneticPr fontId="24"/>
  </si>
  <si>
    <t>自由応募</t>
    <rPh sb="0" eb="2">
      <t>ジユウ</t>
    </rPh>
    <rPh sb="2" eb="4">
      <t>オウボ</t>
    </rPh>
    <phoneticPr fontId="4"/>
  </si>
  <si>
    <t>推薦応募</t>
    <rPh sb="0" eb="2">
      <t>スイセン</t>
    </rPh>
    <rPh sb="2" eb="4">
      <t>オウボ</t>
    </rPh>
    <phoneticPr fontId="4"/>
  </si>
  <si>
    <t>月　日</t>
    <rPh sb="0" eb="1">
      <t>ゲツ</t>
    </rPh>
    <rPh sb="2" eb="3">
      <t>ヒ</t>
    </rPh>
    <phoneticPr fontId="24"/>
  </si>
  <si>
    <t>選考内容</t>
    <rPh sb="0" eb="2">
      <t>センコウ</t>
    </rPh>
    <rPh sb="2" eb="4">
      <t>ナイヨウ</t>
    </rPh>
    <phoneticPr fontId="24"/>
  </si>
  <si>
    <t>場　所</t>
    <rPh sb="0" eb="1">
      <t>バ</t>
    </rPh>
    <rPh sb="2" eb="3">
      <t>ショ</t>
    </rPh>
    <phoneticPr fontId="24"/>
  </si>
  <si>
    <t>詳　細</t>
    <phoneticPr fontId="24"/>
  </si>
  <si>
    <t>４　面接試験</t>
    <rPh sb="2" eb="4">
      <t>メンセツ</t>
    </rPh>
    <rPh sb="4" eb="6">
      <t>シケン</t>
    </rPh>
    <phoneticPr fontId="24"/>
  </si>
  <si>
    <t xml:space="preserve">面接の回数は？ </t>
    <phoneticPr fontId="24"/>
  </si>
  <si>
    <t>回</t>
    <rPh sb="0" eb="1">
      <t>カイ</t>
    </rPh>
    <phoneticPr fontId="4"/>
  </si>
  <si>
    <t>一次面接</t>
    <rPh sb="0" eb="2">
      <t>イチジ</t>
    </rPh>
    <rPh sb="2" eb="4">
      <t>メンセツ</t>
    </rPh>
    <phoneticPr fontId="4"/>
  </si>
  <si>
    <t>二次面接</t>
    <rPh sb="0" eb="2">
      <t>ニジ</t>
    </rPh>
    <rPh sb="2" eb="4">
      <t>メンセツ</t>
    </rPh>
    <phoneticPr fontId="4"/>
  </si>
  <si>
    <t>三次面接</t>
    <rPh sb="0" eb="1">
      <t>サン</t>
    </rPh>
    <rPh sb="1" eb="2">
      <t>ジ</t>
    </rPh>
    <rPh sb="2" eb="4">
      <t>メンセツ</t>
    </rPh>
    <phoneticPr fontId="4"/>
  </si>
  <si>
    <t>　▶</t>
    <phoneticPr fontId="4"/>
  </si>
  <si>
    <t>【学生】</t>
    <rPh sb="1" eb="3">
      <t>ガクセイ</t>
    </rPh>
    <phoneticPr fontId="4"/>
  </si>
  <si>
    <t>人</t>
    <rPh sb="0" eb="1">
      <t>ヒト</t>
    </rPh>
    <phoneticPr fontId="4"/>
  </si>
  <si>
    <t>【面接官】</t>
    <rPh sb="1" eb="4">
      <t>メンセツカン</t>
    </rPh>
    <phoneticPr fontId="4"/>
  </si>
  <si>
    <t>役員</t>
    <rPh sb="0" eb="2">
      <t>ヤクイン</t>
    </rPh>
    <phoneticPr fontId="4"/>
  </si>
  <si>
    <t>役員　</t>
    <rPh sb="0" eb="2">
      <t>ヤクイン</t>
    </rPh>
    <phoneticPr fontId="4"/>
  </si>
  <si>
    <t>【時間】</t>
    <rPh sb="1" eb="3">
      <t>ジカン</t>
    </rPh>
    <phoneticPr fontId="4"/>
  </si>
  <si>
    <t>分</t>
    <rPh sb="0" eb="1">
      <t>フン</t>
    </rPh>
    <phoneticPr fontId="4"/>
  </si>
  <si>
    <t>【備考（質問内容等）】</t>
    <rPh sb="1" eb="3">
      <t>ビコウ</t>
    </rPh>
    <rPh sb="4" eb="6">
      <t>シツモン</t>
    </rPh>
    <rPh sb="6" eb="8">
      <t>ナイヨウ</t>
    </rPh>
    <rPh sb="8" eb="9">
      <t>トウ</t>
    </rPh>
    <phoneticPr fontId="4"/>
  </si>
  <si>
    <t>法文学部</t>
    <rPh sb="0" eb="4">
      <t>ホウブンガクブ</t>
    </rPh>
    <phoneticPr fontId="4"/>
  </si>
  <si>
    <t>法経学科</t>
    <rPh sb="0" eb="2">
      <t>ホウケイ</t>
    </rPh>
    <rPh sb="2" eb="4">
      <t>ガッカ</t>
    </rPh>
    <phoneticPr fontId="2"/>
  </si>
  <si>
    <t>研究者</t>
    <rPh sb="0" eb="2">
      <t>ケンキュウ</t>
    </rPh>
    <rPh sb="2" eb="3">
      <t>シャ</t>
    </rPh>
    <phoneticPr fontId="1"/>
  </si>
  <si>
    <t>b－１</t>
    <phoneticPr fontId="5"/>
  </si>
  <si>
    <t>正規 / 正規教員</t>
    <rPh sb="0" eb="2">
      <t>セイキ</t>
    </rPh>
    <rPh sb="5" eb="7">
      <t>セイキ</t>
    </rPh>
    <rPh sb="7" eb="9">
      <t>キョウイン</t>
    </rPh>
    <phoneticPr fontId="4"/>
  </si>
  <si>
    <t>北海道</t>
  </si>
  <si>
    <t>教育学部</t>
    <rPh sb="0" eb="2">
      <t>キョウイク</t>
    </rPh>
    <rPh sb="2" eb="4">
      <t>ガクブ</t>
    </rPh>
    <phoneticPr fontId="4"/>
  </si>
  <si>
    <t>社会文化学科</t>
    <rPh sb="0" eb="2">
      <t>シャカイ</t>
    </rPh>
    <rPh sb="2" eb="4">
      <t>ブンカ</t>
    </rPh>
    <rPh sb="4" eb="6">
      <t>ガッカ</t>
    </rPh>
    <phoneticPr fontId="2"/>
  </si>
  <si>
    <t>自営業</t>
    <rPh sb="0" eb="3">
      <t>ジエイギョウ</t>
    </rPh>
    <phoneticPr fontId="4"/>
  </si>
  <si>
    <t>農林水産技術者</t>
    <rPh sb="0" eb="2">
      <t>ノウリン</t>
    </rPh>
    <rPh sb="2" eb="4">
      <t>スイサン</t>
    </rPh>
    <rPh sb="4" eb="6">
      <t>ギジュツ</t>
    </rPh>
    <rPh sb="6" eb="7">
      <t>シャ</t>
    </rPh>
    <phoneticPr fontId="1"/>
  </si>
  <si>
    <t>b－２</t>
    <phoneticPr fontId="5"/>
  </si>
  <si>
    <t>非正規（１年以上）/ 常勤講師</t>
    <rPh sb="0" eb="1">
      <t>ヒ</t>
    </rPh>
    <rPh sb="1" eb="3">
      <t>セイキ</t>
    </rPh>
    <rPh sb="5" eb="8">
      <t>ネンイジョウ</t>
    </rPh>
    <rPh sb="11" eb="13">
      <t>ジョウキン</t>
    </rPh>
    <rPh sb="13" eb="15">
      <t>コウシ</t>
    </rPh>
    <phoneticPr fontId="4"/>
  </si>
  <si>
    <t>青森県</t>
  </si>
  <si>
    <t>人間科学部</t>
    <rPh sb="0" eb="2">
      <t>ニンゲン</t>
    </rPh>
    <rPh sb="2" eb="4">
      <t>カガク</t>
    </rPh>
    <rPh sb="4" eb="5">
      <t>ブ</t>
    </rPh>
    <phoneticPr fontId="4"/>
  </si>
  <si>
    <t>言語文化学科</t>
    <rPh sb="0" eb="2">
      <t>ゲンゴ</t>
    </rPh>
    <rPh sb="2" eb="4">
      <t>ブンカ</t>
    </rPh>
    <rPh sb="4" eb="6">
      <t>ガッカ</t>
    </rPh>
    <phoneticPr fontId="2"/>
  </si>
  <si>
    <t>公務員</t>
    <rPh sb="0" eb="3">
      <t>コウムイン</t>
    </rPh>
    <phoneticPr fontId="4"/>
  </si>
  <si>
    <t>機械製造技術者（開発）</t>
    <rPh sb="0" eb="2">
      <t>キカイ</t>
    </rPh>
    <rPh sb="2" eb="4">
      <t>セイゾウ</t>
    </rPh>
    <rPh sb="4" eb="6">
      <t>ギジュツ</t>
    </rPh>
    <rPh sb="6" eb="7">
      <t>シャ</t>
    </rPh>
    <rPh sb="8" eb="10">
      <t>カイハツ</t>
    </rPh>
    <phoneticPr fontId="1"/>
  </si>
  <si>
    <t>b－３①</t>
    <phoneticPr fontId="5"/>
  </si>
  <si>
    <t>非正規（１年未満）/ 非常勤講師</t>
    <rPh sb="0" eb="1">
      <t>ヒ</t>
    </rPh>
    <rPh sb="1" eb="3">
      <t>セイキ</t>
    </rPh>
    <rPh sb="5" eb="6">
      <t>ネン</t>
    </rPh>
    <rPh sb="6" eb="8">
      <t>ミマン</t>
    </rPh>
    <rPh sb="11" eb="14">
      <t>ヒジョウキン</t>
    </rPh>
    <rPh sb="14" eb="16">
      <t>コウシ</t>
    </rPh>
    <phoneticPr fontId="4"/>
  </si>
  <si>
    <t>岩手県</t>
  </si>
  <si>
    <t>総合理工学部</t>
    <rPh sb="0" eb="2">
      <t>ソウゴウ</t>
    </rPh>
    <rPh sb="2" eb="4">
      <t>リコウ</t>
    </rPh>
    <rPh sb="4" eb="6">
      <t>ガクブ</t>
    </rPh>
    <phoneticPr fontId="4"/>
  </si>
  <si>
    <t>学校教育課程</t>
    <rPh sb="0" eb="2">
      <t>ガッコウ</t>
    </rPh>
    <rPh sb="2" eb="4">
      <t>キョウイク</t>
    </rPh>
    <rPh sb="4" eb="6">
      <t>カテイ</t>
    </rPh>
    <phoneticPr fontId="2"/>
  </si>
  <si>
    <t>教諭</t>
    <rPh sb="0" eb="2">
      <t>キョウユ</t>
    </rPh>
    <phoneticPr fontId="4"/>
  </si>
  <si>
    <t>電気製造技術者（開発）</t>
    <rPh sb="0" eb="2">
      <t>デンキ</t>
    </rPh>
    <rPh sb="2" eb="4">
      <t>セイゾウ</t>
    </rPh>
    <rPh sb="4" eb="6">
      <t>ギジュツ</t>
    </rPh>
    <rPh sb="6" eb="7">
      <t>シャ</t>
    </rPh>
    <rPh sb="8" eb="10">
      <t>カイハツ</t>
    </rPh>
    <phoneticPr fontId="1"/>
  </si>
  <si>
    <t>b－３②</t>
    <phoneticPr fontId="5"/>
  </si>
  <si>
    <t>宮城県</t>
  </si>
  <si>
    <t>生物資源科学部</t>
    <rPh sb="0" eb="2">
      <t>セイブツ</t>
    </rPh>
    <rPh sb="2" eb="4">
      <t>シゲン</t>
    </rPh>
    <rPh sb="4" eb="7">
      <t>カガクブ</t>
    </rPh>
    <phoneticPr fontId="4"/>
  </si>
  <si>
    <t>人間科学科</t>
    <rPh sb="0" eb="2">
      <t>ニンゲン</t>
    </rPh>
    <rPh sb="2" eb="3">
      <t>カ</t>
    </rPh>
    <rPh sb="3" eb="5">
      <t>ガッカ</t>
    </rPh>
    <phoneticPr fontId="2"/>
  </si>
  <si>
    <t>進学</t>
    <rPh sb="0" eb="2">
      <t>シンガク</t>
    </rPh>
    <phoneticPr fontId="4"/>
  </si>
  <si>
    <t>化学製造技術者（開発）</t>
    <rPh sb="0" eb="2">
      <t>カガク</t>
    </rPh>
    <rPh sb="2" eb="4">
      <t>セイゾウ</t>
    </rPh>
    <rPh sb="4" eb="6">
      <t>ギジュツ</t>
    </rPh>
    <rPh sb="6" eb="7">
      <t>シャ</t>
    </rPh>
    <rPh sb="8" eb="10">
      <t>カイハツ</t>
    </rPh>
    <phoneticPr fontId="1"/>
  </si>
  <si>
    <t>b－３③</t>
    <phoneticPr fontId="5"/>
  </si>
  <si>
    <t>秋田県</t>
  </si>
  <si>
    <t>人間社会科学研究科</t>
    <rPh sb="0" eb="2">
      <t>ニンゲン</t>
    </rPh>
    <rPh sb="2" eb="4">
      <t>シャカイ</t>
    </rPh>
    <rPh sb="4" eb="6">
      <t>カガク</t>
    </rPh>
    <rPh sb="6" eb="9">
      <t>ケンキュウカ</t>
    </rPh>
    <phoneticPr fontId="4"/>
  </si>
  <si>
    <t>物理・マテリアル工学科</t>
    <rPh sb="0" eb="2">
      <t>ブツリ</t>
    </rPh>
    <rPh sb="8" eb="11">
      <t>コウガッカ</t>
    </rPh>
    <phoneticPr fontId="2"/>
  </si>
  <si>
    <t>その他の製造技術者（開発）</t>
    <rPh sb="2" eb="3">
      <t>タ</t>
    </rPh>
    <rPh sb="4" eb="6">
      <t>セイゾウ</t>
    </rPh>
    <rPh sb="6" eb="8">
      <t>ギジュツ</t>
    </rPh>
    <rPh sb="8" eb="9">
      <t>シャ</t>
    </rPh>
    <rPh sb="10" eb="12">
      <t>カイハツ</t>
    </rPh>
    <phoneticPr fontId="1"/>
  </si>
  <si>
    <t>b－３④</t>
    <phoneticPr fontId="5"/>
  </si>
  <si>
    <t>山形県</t>
  </si>
  <si>
    <t>自然科学研究科</t>
    <rPh sb="0" eb="7">
      <t>シゼンカガクケンキュウカ</t>
    </rPh>
    <phoneticPr fontId="4"/>
  </si>
  <si>
    <t>物質化学科</t>
    <rPh sb="0" eb="3">
      <t>ブッシツカ</t>
    </rPh>
    <rPh sb="3" eb="5">
      <t>ガッカ</t>
    </rPh>
    <phoneticPr fontId="2"/>
  </si>
  <si>
    <t>機械製造技術者（開発除く）</t>
    <rPh sb="0" eb="2">
      <t>キカイ</t>
    </rPh>
    <rPh sb="2" eb="4">
      <t>セイゾウ</t>
    </rPh>
    <rPh sb="4" eb="6">
      <t>ギジュツ</t>
    </rPh>
    <rPh sb="6" eb="7">
      <t>シャ</t>
    </rPh>
    <rPh sb="8" eb="10">
      <t>カイハツ</t>
    </rPh>
    <rPh sb="10" eb="11">
      <t>ノゾ</t>
    </rPh>
    <phoneticPr fontId="1"/>
  </si>
  <si>
    <t>b－４①</t>
    <phoneticPr fontId="5"/>
  </si>
  <si>
    <t>福島県</t>
  </si>
  <si>
    <t>人文社会科学研究科</t>
    <rPh sb="0" eb="9">
      <t>ジンブンシャカイカガクケンキュウカ</t>
    </rPh>
    <phoneticPr fontId="4"/>
  </si>
  <si>
    <t>地球科学科</t>
    <rPh sb="0" eb="2">
      <t>チキュウ</t>
    </rPh>
    <rPh sb="2" eb="3">
      <t>カ</t>
    </rPh>
    <rPh sb="3" eb="5">
      <t>ガッカ</t>
    </rPh>
    <phoneticPr fontId="2"/>
  </si>
  <si>
    <t>電気製造技術者（開発除く）</t>
    <rPh sb="0" eb="2">
      <t>デンキ</t>
    </rPh>
    <rPh sb="2" eb="4">
      <t>セイゾウ</t>
    </rPh>
    <rPh sb="4" eb="6">
      <t>ギジュツ</t>
    </rPh>
    <rPh sb="6" eb="7">
      <t>シャ</t>
    </rPh>
    <rPh sb="8" eb="10">
      <t>カイハツ</t>
    </rPh>
    <rPh sb="10" eb="11">
      <t>ノゾ</t>
    </rPh>
    <phoneticPr fontId="1"/>
  </si>
  <si>
    <t>b－４②</t>
    <phoneticPr fontId="5"/>
  </si>
  <si>
    <t>茨城県</t>
  </si>
  <si>
    <t>教育学研究科</t>
    <rPh sb="0" eb="2">
      <t>キョウイク</t>
    </rPh>
    <rPh sb="2" eb="3">
      <t>ガク</t>
    </rPh>
    <rPh sb="3" eb="6">
      <t>ケンキュウカ</t>
    </rPh>
    <phoneticPr fontId="4"/>
  </si>
  <si>
    <t>数理科学科</t>
    <rPh sb="0" eb="1">
      <t>スウ</t>
    </rPh>
    <rPh sb="1" eb="3">
      <t>リカ</t>
    </rPh>
    <rPh sb="3" eb="5">
      <t>ガッカ</t>
    </rPh>
    <phoneticPr fontId="2"/>
  </si>
  <si>
    <t>化学製造技術者（開発除く）</t>
    <rPh sb="0" eb="2">
      <t>カガク</t>
    </rPh>
    <rPh sb="2" eb="4">
      <t>セイゾウ</t>
    </rPh>
    <rPh sb="4" eb="6">
      <t>ギジュツ</t>
    </rPh>
    <rPh sb="6" eb="7">
      <t>シャ</t>
    </rPh>
    <rPh sb="8" eb="10">
      <t>カイハツ</t>
    </rPh>
    <rPh sb="10" eb="11">
      <t>ノゾ</t>
    </rPh>
    <phoneticPr fontId="1"/>
  </si>
  <si>
    <t>b－４③</t>
    <phoneticPr fontId="5"/>
  </si>
  <si>
    <t>栃木県</t>
  </si>
  <si>
    <t>総合理工学研究科</t>
    <rPh sb="0" eb="2">
      <t>ソウゴウ</t>
    </rPh>
    <rPh sb="2" eb="5">
      <t>リコウガク</t>
    </rPh>
    <rPh sb="5" eb="8">
      <t>ケンキュウカ</t>
    </rPh>
    <phoneticPr fontId="4"/>
  </si>
  <si>
    <t>知能情報デザイン学科</t>
    <rPh sb="0" eb="2">
      <t>チノウ</t>
    </rPh>
    <rPh sb="2" eb="4">
      <t>ジョウホウ</t>
    </rPh>
    <rPh sb="8" eb="10">
      <t>ガッカ</t>
    </rPh>
    <phoneticPr fontId="2"/>
  </si>
  <si>
    <t>その他の製造技術者（開発除く）</t>
    <rPh sb="2" eb="3">
      <t>タ</t>
    </rPh>
    <rPh sb="4" eb="6">
      <t>セイゾウ</t>
    </rPh>
    <rPh sb="6" eb="8">
      <t>ギジュツ</t>
    </rPh>
    <rPh sb="8" eb="9">
      <t>シャ</t>
    </rPh>
    <rPh sb="10" eb="12">
      <t>カイハツ</t>
    </rPh>
    <rPh sb="12" eb="13">
      <t>ノゾ</t>
    </rPh>
    <phoneticPr fontId="1"/>
  </si>
  <si>
    <t>b－４④</t>
    <phoneticPr fontId="5"/>
  </si>
  <si>
    <t>群馬県</t>
  </si>
  <si>
    <t>機械・電気電子工学科</t>
    <rPh sb="0" eb="2">
      <t>キカイ</t>
    </rPh>
    <rPh sb="3" eb="5">
      <t>デンキ</t>
    </rPh>
    <rPh sb="5" eb="7">
      <t>デンシ</t>
    </rPh>
    <rPh sb="7" eb="10">
      <t>コウガッカ</t>
    </rPh>
    <phoneticPr fontId="2"/>
  </si>
  <si>
    <t>建築・土木・測量技術者</t>
    <rPh sb="0" eb="2">
      <t>ケンチク</t>
    </rPh>
    <rPh sb="3" eb="5">
      <t>ドボク</t>
    </rPh>
    <rPh sb="6" eb="8">
      <t>ソクリョウ</t>
    </rPh>
    <rPh sb="8" eb="11">
      <t>ギジュツシャ</t>
    </rPh>
    <phoneticPr fontId="1"/>
  </si>
  <si>
    <t>b－５</t>
    <phoneticPr fontId="5"/>
  </si>
  <si>
    <t>埼玉県</t>
  </si>
  <si>
    <t>建築デザイン学科</t>
    <rPh sb="0" eb="2">
      <t>ケンチク</t>
    </rPh>
    <rPh sb="6" eb="8">
      <t>ガッカ</t>
    </rPh>
    <phoneticPr fontId="2"/>
  </si>
  <si>
    <t>情報処理・通信技術者</t>
    <rPh sb="0" eb="2">
      <t>ジョウホウ</t>
    </rPh>
    <rPh sb="2" eb="4">
      <t>ショリ</t>
    </rPh>
    <rPh sb="5" eb="7">
      <t>ツウシン</t>
    </rPh>
    <rPh sb="7" eb="10">
      <t>ギジュツシャ</t>
    </rPh>
    <phoneticPr fontId="1"/>
  </si>
  <si>
    <t>b－６</t>
    <phoneticPr fontId="5"/>
  </si>
  <si>
    <t>千葉県</t>
  </si>
  <si>
    <t>生命科学科</t>
    <rPh sb="0" eb="2">
      <t>セイメイ</t>
    </rPh>
    <rPh sb="2" eb="3">
      <t>カ</t>
    </rPh>
    <rPh sb="3" eb="5">
      <t>ガッカ</t>
    </rPh>
    <phoneticPr fontId="2"/>
  </si>
  <si>
    <t>b－７</t>
    <phoneticPr fontId="5"/>
  </si>
  <si>
    <t>東京都</t>
  </si>
  <si>
    <t>農林生産学科</t>
    <rPh sb="0" eb="6">
      <t>ノウリンセイサンガッカ</t>
    </rPh>
    <phoneticPr fontId="2"/>
  </si>
  <si>
    <t>幼稚園教員</t>
    <rPh sb="0" eb="3">
      <t>ヨウチエン</t>
    </rPh>
    <rPh sb="3" eb="5">
      <t>キョウイン</t>
    </rPh>
    <phoneticPr fontId="1"/>
  </si>
  <si>
    <t>b－８①</t>
    <phoneticPr fontId="5"/>
  </si>
  <si>
    <t>神奈川県</t>
  </si>
  <si>
    <t>環境共生科学科</t>
    <rPh sb="0" eb="2">
      <t>カンキョウ</t>
    </rPh>
    <rPh sb="2" eb="4">
      <t>キョウセイ</t>
    </rPh>
    <rPh sb="4" eb="5">
      <t>カ</t>
    </rPh>
    <rPh sb="5" eb="7">
      <t>ガッカ</t>
    </rPh>
    <phoneticPr fontId="2"/>
  </si>
  <si>
    <t>小学校教員</t>
    <rPh sb="0" eb="3">
      <t>ショウガッコウ</t>
    </rPh>
    <rPh sb="3" eb="5">
      <t>キョウイン</t>
    </rPh>
    <phoneticPr fontId="1"/>
  </si>
  <si>
    <t>b－８②</t>
    <phoneticPr fontId="5"/>
  </si>
  <si>
    <t>新潟県</t>
  </si>
  <si>
    <t>社会創生専攻</t>
    <rPh sb="0" eb="2">
      <t>シャカイ</t>
    </rPh>
    <rPh sb="2" eb="4">
      <t>ソウセイ</t>
    </rPh>
    <rPh sb="4" eb="6">
      <t>センコウ</t>
    </rPh>
    <phoneticPr fontId="2"/>
  </si>
  <si>
    <t>中学校教員</t>
    <rPh sb="0" eb="3">
      <t>チュウガッコウ</t>
    </rPh>
    <rPh sb="3" eb="5">
      <t>キョウイン</t>
    </rPh>
    <phoneticPr fontId="1"/>
  </si>
  <si>
    <t>b－８③</t>
    <phoneticPr fontId="5"/>
  </si>
  <si>
    <t>富山県</t>
  </si>
  <si>
    <t>臨床心理学専攻</t>
    <rPh sb="0" eb="2">
      <t>リンショウ</t>
    </rPh>
    <rPh sb="2" eb="5">
      <t>シンリガク</t>
    </rPh>
    <rPh sb="5" eb="7">
      <t>センコウ</t>
    </rPh>
    <phoneticPr fontId="2"/>
  </si>
  <si>
    <t>高等学校教員</t>
    <rPh sb="0" eb="2">
      <t>コウトウ</t>
    </rPh>
    <rPh sb="2" eb="4">
      <t>ガッコウ</t>
    </rPh>
    <rPh sb="4" eb="6">
      <t>キョウイン</t>
    </rPh>
    <phoneticPr fontId="1"/>
  </si>
  <si>
    <t>b－８④</t>
    <phoneticPr fontId="5"/>
  </si>
  <si>
    <t>石川県</t>
  </si>
  <si>
    <t>理工学専攻</t>
    <rPh sb="0" eb="2">
      <t>リコウ</t>
    </rPh>
    <rPh sb="2" eb="3">
      <t>ガク</t>
    </rPh>
    <rPh sb="3" eb="5">
      <t>センコウ</t>
    </rPh>
    <phoneticPr fontId="2"/>
  </si>
  <si>
    <t>中等教育学校教員(中高一貫教育)</t>
    <rPh sb="9" eb="11">
      <t>チュウコウ</t>
    </rPh>
    <rPh sb="11" eb="13">
      <t>イッカン</t>
    </rPh>
    <rPh sb="13" eb="15">
      <t>キョウイク</t>
    </rPh>
    <phoneticPr fontId="1"/>
  </si>
  <si>
    <t>b－８⑤</t>
    <phoneticPr fontId="5"/>
  </si>
  <si>
    <t>福井県</t>
  </si>
  <si>
    <t>環境システム科学専攻</t>
    <rPh sb="0" eb="2">
      <t>カンキョウ</t>
    </rPh>
    <rPh sb="6" eb="8">
      <t>カガク</t>
    </rPh>
    <rPh sb="8" eb="10">
      <t>センコウ</t>
    </rPh>
    <phoneticPr fontId="2"/>
  </si>
  <si>
    <t>高等専門学校教員</t>
  </si>
  <si>
    <t>b－８⑥</t>
    <phoneticPr fontId="5"/>
  </si>
  <si>
    <t>山梨県</t>
  </si>
  <si>
    <t>農生命科学専攻</t>
    <rPh sb="0" eb="1">
      <t>ノウ</t>
    </rPh>
    <rPh sb="1" eb="3">
      <t>セイメイ</t>
    </rPh>
    <rPh sb="3" eb="5">
      <t>カガク</t>
    </rPh>
    <rPh sb="5" eb="7">
      <t>センコウ</t>
    </rPh>
    <phoneticPr fontId="2"/>
  </si>
  <si>
    <t>短期大学教員</t>
  </si>
  <si>
    <t>b－８⑦</t>
    <phoneticPr fontId="5"/>
  </si>
  <si>
    <t>長野県</t>
  </si>
  <si>
    <t>創成理工学専攻</t>
    <rPh sb="0" eb="2">
      <t>ソウセイ</t>
    </rPh>
    <rPh sb="2" eb="4">
      <t>リコウ</t>
    </rPh>
    <rPh sb="4" eb="5">
      <t>ガク</t>
    </rPh>
    <rPh sb="5" eb="7">
      <t>センコウ</t>
    </rPh>
    <phoneticPr fontId="2"/>
  </si>
  <si>
    <t>大学教員</t>
  </si>
  <si>
    <t>b－８⑧</t>
    <phoneticPr fontId="5"/>
  </si>
  <si>
    <t>岐阜県</t>
  </si>
  <si>
    <t>法経専攻</t>
    <rPh sb="0" eb="2">
      <t>ホウケイ</t>
    </rPh>
    <rPh sb="2" eb="4">
      <t>センコウ</t>
    </rPh>
    <phoneticPr fontId="2"/>
  </si>
  <si>
    <t>特別支援学校教員</t>
  </si>
  <si>
    <t>b－８⑨</t>
    <phoneticPr fontId="5"/>
  </si>
  <si>
    <t>静岡県</t>
  </si>
  <si>
    <t>言語・社会文化専攻</t>
    <rPh sb="0" eb="2">
      <t>ゲンゴ</t>
    </rPh>
    <rPh sb="3" eb="5">
      <t>シャカイ</t>
    </rPh>
    <rPh sb="5" eb="7">
      <t>ブンカ</t>
    </rPh>
    <rPh sb="7" eb="9">
      <t>センコウ</t>
    </rPh>
    <phoneticPr fontId="2"/>
  </si>
  <si>
    <t>その他（専門学校等）学校教員</t>
    <rPh sb="0" eb="3">
      <t>ソノタ</t>
    </rPh>
    <rPh sb="4" eb="6">
      <t>センモン</t>
    </rPh>
    <rPh sb="6" eb="8">
      <t>ガッコウ</t>
    </rPh>
    <rPh sb="8" eb="9">
      <t>トウ</t>
    </rPh>
    <rPh sb="10" eb="12">
      <t>ガッコウ</t>
    </rPh>
    <rPh sb="12" eb="14">
      <t>キョウイン</t>
    </rPh>
    <phoneticPr fontId="1"/>
  </si>
  <si>
    <t>b－８➉</t>
    <phoneticPr fontId="5"/>
  </si>
  <si>
    <t>愛知県</t>
  </si>
  <si>
    <t>教育実践開発専攻（教職大学院）</t>
    <rPh sb="0" eb="2">
      <t>キョウイク</t>
    </rPh>
    <rPh sb="2" eb="4">
      <t>ジッセン</t>
    </rPh>
    <rPh sb="4" eb="6">
      <t>カイハツ</t>
    </rPh>
    <rPh sb="6" eb="8">
      <t>センコウ</t>
    </rPh>
    <rPh sb="9" eb="11">
      <t>キョウショク</t>
    </rPh>
    <rPh sb="11" eb="14">
      <t>ダイガクイン</t>
    </rPh>
    <phoneticPr fontId="2"/>
  </si>
  <si>
    <t>医師・歯科医師</t>
    <rPh sb="0" eb="2">
      <t>イシ</t>
    </rPh>
    <rPh sb="3" eb="7">
      <t>シカイシ</t>
    </rPh>
    <phoneticPr fontId="1"/>
  </si>
  <si>
    <t>b－９①</t>
    <phoneticPr fontId="5"/>
  </si>
  <si>
    <t>三重県</t>
  </si>
  <si>
    <t>臨床心理専攻</t>
    <rPh sb="0" eb="2">
      <t>リンショウ</t>
    </rPh>
    <rPh sb="2" eb="4">
      <t>シンリ</t>
    </rPh>
    <rPh sb="4" eb="6">
      <t>センコウ</t>
    </rPh>
    <phoneticPr fontId="2"/>
  </si>
  <si>
    <t>獣医師</t>
    <rPh sb="0" eb="3">
      <t>ジュウイシ</t>
    </rPh>
    <phoneticPr fontId="1"/>
  </si>
  <si>
    <t>b－９②</t>
    <phoneticPr fontId="5"/>
  </si>
  <si>
    <t>滋賀県</t>
  </si>
  <si>
    <t>総合理工学専攻（博士前期課程）</t>
    <rPh sb="0" eb="2">
      <t>ソウゴウ</t>
    </rPh>
    <rPh sb="2" eb="4">
      <t>リコウ</t>
    </rPh>
    <rPh sb="4" eb="5">
      <t>ガク</t>
    </rPh>
    <rPh sb="5" eb="7">
      <t>センコウ</t>
    </rPh>
    <rPh sb="8" eb="10">
      <t>ハカセ</t>
    </rPh>
    <rPh sb="10" eb="12">
      <t>ゼンキ</t>
    </rPh>
    <rPh sb="12" eb="14">
      <t>カテイ</t>
    </rPh>
    <phoneticPr fontId="2"/>
  </si>
  <si>
    <t>薬剤師</t>
    <rPh sb="0" eb="3">
      <t>ヤクザイシ</t>
    </rPh>
    <phoneticPr fontId="1"/>
  </si>
  <si>
    <t>b－９③</t>
    <phoneticPr fontId="5"/>
  </si>
  <si>
    <t>京都府</t>
  </si>
  <si>
    <t>総合理工学専攻（博士後期課程）</t>
    <rPh sb="0" eb="2">
      <t>ソウゴウ</t>
    </rPh>
    <rPh sb="2" eb="4">
      <t>リコウ</t>
    </rPh>
    <rPh sb="4" eb="5">
      <t>ガク</t>
    </rPh>
    <rPh sb="5" eb="7">
      <t>センコウ</t>
    </rPh>
    <rPh sb="8" eb="10">
      <t>ハカセ</t>
    </rPh>
    <rPh sb="10" eb="12">
      <t>コウキ</t>
    </rPh>
    <rPh sb="12" eb="14">
      <t>カテイ</t>
    </rPh>
    <phoneticPr fontId="2"/>
  </si>
  <si>
    <t>保健師・助産師・看護師</t>
    <rPh sb="0" eb="2">
      <t>ホケン</t>
    </rPh>
    <rPh sb="2" eb="3">
      <t>シ</t>
    </rPh>
    <rPh sb="4" eb="6">
      <t>ジョサン</t>
    </rPh>
    <rPh sb="6" eb="7">
      <t>シ</t>
    </rPh>
    <rPh sb="8" eb="10">
      <t>カンゴ</t>
    </rPh>
    <rPh sb="10" eb="11">
      <t>シ</t>
    </rPh>
    <phoneticPr fontId="1"/>
  </si>
  <si>
    <t>b－10</t>
    <phoneticPr fontId="5"/>
  </si>
  <si>
    <t>大阪府</t>
  </si>
  <si>
    <t>医療技術者（理学療法士，放射線技師，臨床検査技師等）</t>
    <rPh sb="0" eb="2">
      <t>イリョウ</t>
    </rPh>
    <rPh sb="2" eb="5">
      <t>ギジュツシャ</t>
    </rPh>
    <rPh sb="6" eb="8">
      <t>リガク</t>
    </rPh>
    <rPh sb="8" eb="11">
      <t>リョウホウシ</t>
    </rPh>
    <rPh sb="12" eb="15">
      <t>ホウシャセン</t>
    </rPh>
    <rPh sb="15" eb="17">
      <t>ギシ</t>
    </rPh>
    <rPh sb="18" eb="20">
      <t>リンショウ</t>
    </rPh>
    <rPh sb="20" eb="22">
      <t>ケンサ</t>
    </rPh>
    <rPh sb="22" eb="24">
      <t>ギシ</t>
    </rPh>
    <rPh sb="24" eb="25">
      <t>トウ</t>
    </rPh>
    <phoneticPr fontId="1"/>
  </si>
  <si>
    <t>b－11</t>
    <phoneticPr fontId="5"/>
  </si>
  <si>
    <t>兵庫県</t>
  </si>
  <si>
    <t>その他の保健医療従事者（栄養士）</t>
    <rPh sb="0" eb="3">
      <t>ソノタ</t>
    </rPh>
    <rPh sb="4" eb="6">
      <t>ホケン</t>
    </rPh>
    <rPh sb="6" eb="8">
      <t>イリョウ</t>
    </rPh>
    <rPh sb="8" eb="11">
      <t>ジュウジシャ</t>
    </rPh>
    <rPh sb="12" eb="15">
      <t>エイヨウシ</t>
    </rPh>
    <phoneticPr fontId="1"/>
  </si>
  <si>
    <t>b－12①</t>
    <phoneticPr fontId="5"/>
  </si>
  <si>
    <t>奈良県</t>
  </si>
  <si>
    <t>その他の保健医療従事者（心理カウンセラー（医療）・はり等）</t>
    <rPh sb="0" eb="3">
      <t>ソノタ</t>
    </rPh>
    <rPh sb="4" eb="6">
      <t>ホケン</t>
    </rPh>
    <rPh sb="6" eb="8">
      <t>イリョウ</t>
    </rPh>
    <rPh sb="8" eb="11">
      <t>ジュウジシャ</t>
    </rPh>
    <rPh sb="12" eb="14">
      <t>シンリ</t>
    </rPh>
    <rPh sb="21" eb="23">
      <t>イリョウ</t>
    </rPh>
    <rPh sb="27" eb="28">
      <t>トウ</t>
    </rPh>
    <phoneticPr fontId="1"/>
  </si>
  <si>
    <t>b－12②</t>
    <phoneticPr fontId="5"/>
  </si>
  <si>
    <t>和歌山県</t>
  </si>
  <si>
    <t>美術・写真・デザイナー･音楽･舞台</t>
    <rPh sb="0" eb="2">
      <t>ビジュツ</t>
    </rPh>
    <rPh sb="3" eb="5">
      <t>シャシン</t>
    </rPh>
    <rPh sb="12" eb="14">
      <t>オンガク</t>
    </rPh>
    <rPh sb="15" eb="17">
      <t>ブタイ</t>
    </rPh>
    <phoneticPr fontId="1"/>
  </si>
  <si>
    <t>b－13</t>
    <phoneticPr fontId="5"/>
  </si>
  <si>
    <t>鳥取県</t>
  </si>
  <si>
    <t>b－14</t>
    <phoneticPr fontId="5"/>
  </si>
  <si>
    <t>島根県</t>
  </si>
  <si>
    <t>保育士</t>
    <rPh sb="0" eb="3">
      <t>ホイクシ</t>
    </rPh>
    <phoneticPr fontId="1"/>
  </si>
  <si>
    <t>岡山県</t>
  </si>
  <si>
    <t>管理的職業従事者（課長以上，議員等）</t>
    <rPh sb="0" eb="3">
      <t>カンリテキ</t>
    </rPh>
    <rPh sb="3" eb="5">
      <t>ショクギョウ</t>
    </rPh>
    <rPh sb="5" eb="8">
      <t>ジュウジシャ</t>
    </rPh>
    <rPh sb="9" eb="11">
      <t>カチョウ</t>
    </rPh>
    <rPh sb="11" eb="13">
      <t>イジョウ</t>
    </rPh>
    <rPh sb="14" eb="16">
      <t>ギイン</t>
    </rPh>
    <rPh sb="16" eb="17">
      <t>ナド</t>
    </rPh>
    <phoneticPr fontId="1"/>
  </si>
  <si>
    <t>a</t>
    <phoneticPr fontId="5"/>
  </si>
  <si>
    <t>広島県</t>
  </si>
  <si>
    <t>事務従事者（一般職，事務総合職，プランナー，オペレーター等）</t>
    <rPh sb="0" eb="2">
      <t>ジム</t>
    </rPh>
    <rPh sb="2" eb="4">
      <t>ジュウジ</t>
    </rPh>
    <rPh sb="4" eb="5">
      <t>シャ</t>
    </rPh>
    <rPh sb="6" eb="8">
      <t>イッパン</t>
    </rPh>
    <rPh sb="8" eb="9">
      <t>ショク</t>
    </rPh>
    <rPh sb="10" eb="15">
      <t>ジムソウゴウショク</t>
    </rPh>
    <rPh sb="28" eb="29">
      <t>トウ</t>
    </rPh>
    <phoneticPr fontId="1"/>
  </si>
  <si>
    <t>ｃ</t>
    <phoneticPr fontId="5"/>
  </si>
  <si>
    <t>山口県</t>
  </si>
  <si>
    <r>
      <t>販売従事者（</t>
    </r>
    <r>
      <rPr>
        <sz val="11"/>
        <rFont val="游ゴシック"/>
        <family val="3"/>
        <charset val="128"/>
        <scheme val="minor"/>
      </rPr>
      <t>営業,総合職,ＭＲ,店長候補等）</t>
    </r>
    <rPh sb="0" eb="2">
      <t>ハンバイ</t>
    </rPh>
    <rPh sb="2" eb="5">
      <t>ジュウジシャ</t>
    </rPh>
    <rPh sb="6" eb="8">
      <t>エイギョウ</t>
    </rPh>
    <rPh sb="9" eb="11">
      <t>ソウゴウ</t>
    </rPh>
    <rPh sb="11" eb="12">
      <t>ショク</t>
    </rPh>
    <rPh sb="16" eb="18">
      <t>テンチョウ</t>
    </rPh>
    <rPh sb="18" eb="20">
      <t>コウホ</t>
    </rPh>
    <rPh sb="20" eb="21">
      <t>トウ</t>
    </rPh>
    <phoneticPr fontId="1"/>
  </si>
  <si>
    <t>ｄ</t>
    <phoneticPr fontId="5"/>
  </si>
  <si>
    <t>徳島県</t>
  </si>
  <si>
    <t>サービス職業従事者（介護サービス，接客・給仕従事者，旅行添乗員等）</t>
    <rPh sb="4" eb="6">
      <t>ショクギョウ</t>
    </rPh>
    <rPh sb="6" eb="9">
      <t>ジュウジシャ</t>
    </rPh>
    <rPh sb="10" eb="12">
      <t>カイゴ</t>
    </rPh>
    <rPh sb="17" eb="19">
      <t>セッキャク</t>
    </rPh>
    <rPh sb="20" eb="22">
      <t>キュウジ</t>
    </rPh>
    <rPh sb="22" eb="24">
      <t>ジュウジ</t>
    </rPh>
    <rPh sb="24" eb="25">
      <t>シャ</t>
    </rPh>
    <rPh sb="26" eb="28">
      <t>リョコウ</t>
    </rPh>
    <rPh sb="28" eb="31">
      <t>テンジョウイン</t>
    </rPh>
    <rPh sb="31" eb="32">
      <t>ナド</t>
    </rPh>
    <phoneticPr fontId="1"/>
  </si>
  <si>
    <t>ｅ</t>
    <phoneticPr fontId="5"/>
  </si>
  <si>
    <t>香川県</t>
  </si>
  <si>
    <t>保安職業従事者（警察官,消防員,自衛官等）</t>
    <rPh sb="0" eb="2">
      <t>ホアン</t>
    </rPh>
    <rPh sb="2" eb="4">
      <t>ショクギョウ</t>
    </rPh>
    <rPh sb="4" eb="7">
      <t>ジュウジシャ</t>
    </rPh>
    <rPh sb="8" eb="11">
      <t>ケイサツカン</t>
    </rPh>
    <rPh sb="12" eb="14">
      <t>ショウボウ</t>
    </rPh>
    <rPh sb="14" eb="15">
      <t>イン</t>
    </rPh>
    <rPh sb="16" eb="19">
      <t>ジエイカン</t>
    </rPh>
    <rPh sb="19" eb="20">
      <t>ナド</t>
    </rPh>
    <phoneticPr fontId="1"/>
  </si>
  <si>
    <t>ｆ</t>
    <phoneticPr fontId="5"/>
  </si>
  <si>
    <t>愛媛県</t>
  </si>
  <si>
    <t>農林漁業従事者（農林業従事者）</t>
    <rPh sb="0" eb="2">
      <t>ノウリン</t>
    </rPh>
    <rPh sb="2" eb="3">
      <t>ギョ</t>
    </rPh>
    <rPh sb="3" eb="4">
      <t>ギョウ</t>
    </rPh>
    <rPh sb="4" eb="7">
      <t>ジュウジシャ</t>
    </rPh>
    <rPh sb="8" eb="11">
      <t>ノウリンギョウ</t>
    </rPh>
    <rPh sb="11" eb="14">
      <t>ジュウジシャ</t>
    </rPh>
    <phoneticPr fontId="1"/>
  </si>
  <si>
    <t>ｇ－１</t>
    <phoneticPr fontId="5"/>
  </si>
  <si>
    <t>高知県</t>
  </si>
  <si>
    <t>農林漁業従事者（漁業従事者）</t>
    <rPh sb="0" eb="2">
      <t>ノウリン</t>
    </rPh>
    <rPh sb="2" eb="3">
      <t>ギョ</t>
    </rPh>
    <rPh sb="3" eb="4">
      <t>ギョウ</t>
    </rPh>
    <rPh sb="4" eb="7">
      <t>ジュウジシャ</t>
    </rPh>
    <rPh sb="8" eb="10">
      <t>ギョギョウ</t>
    </rPh>
    <rPh sb="10" eb="13">
      <t>ジュウジシャ</t>
    </rPh>
    <phoneticPr fontId="1"/>
  </si>
  <si>
    <t>ｇ－２</t>
    <phoneticPr fontId="5"/>
  </si>
  <si>
    <t>福岡県</t>
  </si>
  <si>
    <t>生産工程従事者</t>
    <rPh sb="0" eb="2">
      <t>セイサン</t>
    </rPh>
    <rPh sb="2" eb="4">
      <t>コウテイ</t>
    </rPh>
    <rPh sb="4" eb="7">
      <t>ジュウジシャ</t>
    </rPh>
    <phoneticPr fontId="1"/>
  </si>
  <si>
    <t>ｈ</t>
    <phoneticPr fontId="5"/>
  </si>
  <si>
    <t>佐賀県</t>
  </si>
  <si>
    <t>輸送・機械運転従事者</t>
    <rPh sb="0" eb="2">
      <t>ユソウ</t>
    </rPh>
    <rPh sb="3" eb="5">
      <t>キカイ</t>
    </rPh>
    <rPh sb="5" eb="7">
      <t>ウンテン</t>
    </rPh>
    <rPh sb="7" eb="10">
      <t>ジュウジシャ</t>
    </rPh>
    <phoneticPr fontId="1"/>
  </si>
  <si>
    <t>ｉ</t>
    <phoneticPr fontId="5"/>
  </si>
  <si>
    <t>長崎県</t>
  </si>
  <si>
    <t>建設・採掘従事者</t>
    <rPh sb="0" eb="2">
      <t>ケンセツ</t>
    </rPh>
    <rPh sb="3" eb="5">
      <t>サイクツ</t>
    </rPh>
    <rPh sb="5" eb="8">
      <t>ジュウジシャ</t>
    </rPh>
    <phoneticPr fontId="1"/>
  </si>
  <si>
    <t>ｊ</t>
    <phoneticPr fontId="5"/>
  </si>
  <si>
    <t>熊本県</t>
  </si>
  <si>
    <t>運搬・清掃等従事者</t>
    <rPh sb="0" eb="2">
      <t>ウンパン</t>
    </rPh>
    <rPh sb="3" eb="5">
      <t>セイソウ</t>
    </rPh>
    <rPh sb="5" eb="6">
      <t>ナド</t>
    </rPh>
    <rPh sb="6" eb="9">
      <t>ジュウジシャ</t>
    </rPh>
    <phoneticPr fontId="1"/>
  </si>
  <si>
    <t>k</t>
    <phoneticPr fontId="5"/>
  </si>
  <si>
    <t>大分県</t>
  </si>
  <si>
    <t>その他</t>
    <rPh sb="0" eb="3">
      <t>ソノタ</t>
    </rPh>
    <phoneticPr fontId="1"/>
  </si>
  <si>
    <t>l</t>
    <phoneticPr fontId="5"/>
  </si>
  <si>
    <t>宮崎県</t>
  </si>
  <si>
    <t>幼稚園講師</t>
    <rPh sb="0" eb="3">
      <t>ヨウチエン</t>
    </rPh>
    <rPh sb="3" eb="5">
      <t>コウシ</t>
    </rPh>
    <phoneticPr fontId="4"/>
  </si>
  <si>
    <t>鹿児島県</t>
  </si>
  <si>
    <t>小学校講師</t>
    <rPh sb="0" eb="3">
      <t>ショウガッコウ</t>
    </rPh>
    <rPh sb="3" eb="5">
      <t>コウシ</t>
    </rPh>
    <phoneticPr fontId="4"/>
  </si>
  <si>
    <t>沖縄県</t>
  </si>
  <si>
    <t>中学校講師</t>
    <rPh sb="0" eb="3">
      <t>チュウガッコウ</t>
    </rPh>
    <rPh sb="3" eb="5">
      <t>コウシ</t>
    </rPh>
    <phoneticPr fontId="4"/>
  </si>
  <si>
    <t>高等学校講師</t>
    <rPh sb="0" eb="2">
      <t>コウトウ</t>
    </rPh>
    <rPh sb="2" eb="4">
      <t>ガッコウ</t>
    </rPh>
    <rPh sb="4" eb="6">
      <t>コウシ</t>
    </rPh>
    <phoneticPr fontId="4"/>
  </si>
  <si>
    <t>中等教育学校講師(中高一貫教育)</t>
    <rPh sb="9" eb="11">
      <t>チュウコウ</t>
    </rPh>
    <rPh sb="11" eb="13">
      <t>イッカン</t>
    </rPh>
    <rPh sb="13" eb="15">
      <t>キョウイク</t>
    </rPh>
    <phoneticPr fontId="1"/>
  </si>
  <si>
    <t>高等専門学校講師</t>
  </si>
  <si>
    <t>短期大学講師</t>
  </si>
  <si>
    <t>大学講師</t>
  </si>
  <si>
    <t>特別支援学校講師</t>
  </si>
  <si>
    <t>その他（専門学校等）学校講師</t>
    <rPh sb="0" eb="3">
      <t>ソノタ</t>
    </rPh>
    <rPh sb="4" eb="6">
      <t>センモン</t>
    </rPh>
    <rPh sb="6" eb="8">
      <t>ガッコウ</t>
    </rPh>
    <rPh sb="8" eb="9">
      <t>トウ</t>
    </rPh>
    <rPh sb="10" eb="12">
      <t>ガッコウ</t>
    </rPh>
    <phoneticPr fontId="1"/>
  </si>
  <si>
    <r>
      <t>今現在の進路決定先</t>
    </r>
    <r>
      <rPr>
        <sz val="11"/>
        <color theme="1"/>
        <rFont val="メイリオ"/>
        <family val="3"/>
        <charset val="128"/>
      </rPr>
      <t>（まずは★欄を選択し，表示される問いにのみ回答してください。）</t>
    </r>
    <rPh sb="0" eb="3">
      <t>イマゲンザイ</t>
    </rPh>
    <rPh sb="4" eb="6">
      <t>シンロ</t>
    </rPh>
    <rPh sb="6" eb="8">
      <t>ケッテイ</t>
    </rPh>
    <rPh sb="8" eb="9">
      <t>サキ</t>
    </rPh>
    <rPh sb="14" eb="15">
      <t>ラン</t>
    </rPh>
    <rPh sb="16" eb="18">
      <t>センタク</t>
    </rPh>
    <rPh sb="20" eb="22">
      <t>ヒョウジ</t>
    </rPh>
    <rPh sb="25" eb="26">
      <t>ト</t>
    </rPh>
    <rPh sb="30" eb="32">
      <t>カイトウ</t>
    </rPh>
    <phoneticPr fontId="5"/>
  </si>
  <si>
    <t>○</t>
    <phoneticPr fontId="4"/>
  </si>
  <si>
    <t>○○学部</t>
    <rPh sb="2" eb="4">
      <t>ガクブ</t>
    </rPh>
    <phoneticPr fontId="4"/>
  </si>
  <si>
    <t>○○学科</t>
    <rPh sb="2" eb="4">
      <t>ガッカ</t>
    </rPh>
    <phoneticPr fontId="4"/>
  </si>
  <si>
    <t>S123456</t>
    <phoneticPr fontId="4"/>
  </si>
  <si>
    <t>島大　キャリ子</t>
    <rPh sb="0" eb="1">
      <t>シマ</t>
    </rPh>
    <rPh sb="1" eb="2">
      <t>ダイ</t>
    </rPh>
    <rPh sb="6" eb="7">
      <t>コ</t>
    </rPh>
    <phoneticPr fontId="4"/>
  </si>
  <si>
    <t>○○株式会社</t>
    <rPh sb="2" eb="6">
      <t>カブシキガイシャ</t>
    </rPh>
    <phoneticPr fontId="4"/>
  </si>
  <si>
    <t>松江</t>
    <rPh sb="0" eb="2">
      <t>マツエ</t>
    </rPh>
    <phoneticPr fontId="4"/>
  </si>
  <si>
    <t>市</t>
  </si>
  <si>
    <t>R○</t>
    <phoneticPr fontId="4"/>
  </si>
  <si>
    <t>参加した</t>
  </si>
  <si>
    <t>○○県庁</t>
    <rPh sb="2" eb="4">
      <t>ケンチョウ</t>
    </rPh>
    <phoneticPr fontId="4"/>
  </si>
  <si>
    <t>○○県</t>
    <rPh sb="2" eb="3">
      <t>ケン</t>
    </rPh>
    <phoneticPr fontId="4"/>
  </si>
  <si>
    <t>○○</t>
    <phoneticPr fontId="4"/>
  </si>
  <si>
    <t>参加していない</t>
  </si>
  <si>
    <t>○○県立○○高等学校</t>
    <rPh sb="2" eb="3">
      <t>ケン</t>
    </rPh>
    <rPh sb="3" eb="4">
      <t>リツ</t>
    </rPh>
    <rPh sb="6" eb="8">
      <t>コウトウ</t>
    </rPh>
    <rPh sb="8" eb="10">
      <t>ガッコウ</t>
    </rPh>
    <phoneticPr fontId="4"/>
  </si>
  <si>
    <t>☑</t>
    <phoneticPr fontId="4"/>
  </si>
  <si>
    <t>数学</t>
    <rPh sb="0" eb="2">
      <t>スウガク</t>
    </rPh>
    <phoneticPr fontId="4"/>
  </si>
  <si>
    <t>-</t>
    <phoneticPr fontId="4"/>
  </si>
  <si>
    <t>島根大学大学院</t>
    <rPh sb="0" eb="2">
      <t>シマネ</t>
    </rPh>
    <rPh sb="2" eb="4">
      <t>ダイガク</t>
    </rPh>
    <rPh sb="4" eb="7">
      <t>ダイガクイン</t>
    </rPh>
    <phoneticPr fontId="4"/>
  </si>
  <si>
    <t>○○研究科</t>
    <rPh sb="2" eb="5">
      <t>ケンキュウカ</t>
    </rPh>
    <phoneticPr fontId="4"/>
  </si>
  <si>
    <t>島根県</t>
    <rPh sb="0" eb="3">
      <t>シマネケン</t>
    </rPh>
    <phoneticPr fontId="4"/>
  </si>
  <si>
    <t>0852-32-6061</t>
    <phoneticPr fontId="4"/>
  </si>
  <si>
    <t>ssd-shushoku@office.shimane-u.ac.jp</t>
    <phoneticPr fontId="4"/>
  </si>
  <si>
    <t>学科/専攻</t>
    <rPh sb="0" eb="1">
      <t>ガク</t>
    </rPh>
    <rPh sb="1" eb="2">
      <t>カ</t>
    </rPh>
    <rPh sb="3" eb="4">
      <t>マコト</t>
    </rPh>
    <rPh sb="4" eb="5">
      <t>オサム</t>
    </rPh>
    <phoneticPr fontId="5"/>
  </si>
  <si>
    <r>
      <t>販売従事者（</t>
    </r>
    <r>
      <rPr>
        <sz val="11"/>
        <color rgb="FFFF0000"/>
        <rFont val="游ゴシック"/>
        <family val="3"/>
        <charset val="128"/>
        <scheme val="minor"/>
      </rPr>
      <t>営業,総合職,ＭＲ,店長候補等）</t>
    </r>
    <rPh sb="0" eb="2">
      <t>ハンバイ</t>
    </rPh>
    <rPh sb="2" eb="5">
      <t>ジュウジシャ</t>
    </rPh>
    <rPh sb="6" eb="8">
      <t>エイギョウ</t>
    </rPh>
    <rPh sb="9" eb="11">
      <t>ソウゴウ</t>
    </rPh>
    <rPh sb="11" eb="12">
      <t>ショク</t>
    </rPh>
    <rPh sb="16" eb="18">
      <t>テンチョウ</t>
    </rPh>
    <rPh sb="18" eb="20">
      <t>コウホ</t>
    </rPh>
    <rPh sb="20" eb="21">
      <t>トウ</t>
    </rPh>
    <phoneticPr fontId="1"/>
  </si>
  <si>
    <t>○</t>
  </si>
  <si>
    <t>島根大学合同会社説明会</t>
    <rPh sb="0" eb="2">
      <t>シマネ</t>
    </rPh>
    <rPh sb="2" eb="4">
      <t>ダイガク</t>
    </rPh>
    <rPh sb="4" eb="11">
      <t>ゴウドウカイシャセツメイカイ</t>
    </rPh>
    <phoneticPr fontId="4"/>
  </si>
  <si>
    <t>松江市</t>
    <rPh sb="0" eb="3">
      <t>マツエシ</t>
    </rPh>
    <phoneticPr fontId="4"/>
  </si>
  <si>
    <t>セミナー</t>
    <phoneticPr fontId="4"/>
  </si>
  <si>
    <t>エントリーシート提出</t>
    <rPh sb="8" eb="10">
      <t>テイシュツ</t>
    </rPh>
    <phoneticPr fontId="4"/>
  </si>
  <si>
    <t>筆記試験</t>
    <rPh sb="0" eb="2">
      <t>ヒッキ</t>
    </rPh>
    <rPh sb="2" eb="4">
      <t>シケン</t>
    </rPh>
    <phoneticPr fontId="4"/>
  </si>
  <si>
    <t>集団面接</t>
  </si>
  <si>
    <t>集団面接</t>
    <rPh sb="0" eb="2">
      <t>シュウダン</t>
    </rPh>
    <rPh sb="2" eb="4">
      <t>メンセツ</t>
    </rPh>
    <phoneticPr fontId="4"/>
  </si>
  <si>
    <t>個人面接１回目</t>
    <rPh sb="0" eb="2">
      <t>コジン</t>
    </rPh>
    <rPh sb="2" eb="4">
      <t>メンセツ</t>
    </rPh>
    <rPh sb="5" eb="7">
      <t>カイメ</t>
    </rPh>
    <phoneticPr fontId="4"/>
  </si>
  <si>
    <t>個人面接２回目（最終）</t>
    <rPh sb="0" eb="2">
      <t>コジン</t>
    </rPh>
    <rPh sb="2" eb="4">
      <t>メンセツ</t>
    </rPh>
    <rPh sb="5" eb="7">
      <t>カイメ</t>
    </rPh>
    <rPh sb="8" eb="10">
      <t>サイシュウ</t>
    </rPh>
    <phoneticPr fontId="4"/>
  </si>
  <si>
    <t>合否連絡（内定）</t>
    <rPh sb="0" eb="2">
      <t>ゴウヒ</t>
    </rPh>
    <rPh sb="2" eb="4">
      <t>レンラク</t>
    </rPh>
    <rPh sb="5" eb="7">
      <t>ナイテイ</t>
    </rPh>
    <phoneticPr fontId="4"/>
  </si>
  <si>
    <t>内定者懇親会</t>
    <rPh sb="0" eb="3">
      <t>ナイテイシャ</t>
    </rPh>
    <rPh sb="3" eb="5">
      <t>コンシン</t>
    </rPh>
    <rPh sb="5" eb="6">
      <t>カイ</t>
    </rPh>
    <phoneticPr fontId="4"/>
  </si>
  <si>
    <t>WEB</t>
    <phoneticPr fontId="4"/>
  </si>
  <si>
    <t>大阪</t>
    <rPh sb="0" eb="2">
      <t>オオサカ</t>
    </rPh>
    <phoneticPr fontId="4"/>
  </si>
  <si>
    <t>SPI3＆オリジナル。難易度【SPI】ふつう【オリジナル】難しい。</t>
    <rPh sb="11" eb="14">
      <t>ナンイド</t>
    </rPh>
    <rPh sb="29" eb="30">
      <t>ムズカ</t>
    </rPh>
    <phoneticPr fontId="4"/>
  </si>
  <si>
    <t>ブース訪問形式。</t>
    <rPh sb="3" eb="5">
      <t>ホウモン</t>
    </rPh>
    <rPh sb="5" eb="7">
      <t>ケイシキ</t>
    </rPh>
    <phoneticPr fontId="4"/>
  </si>
  <si>
    <t>セミナー終了後にアンケートを記入した。</t>
    <rPh sb="4" eb="7">
      <t>シュウリョウゴ</t>
    </rPh>
    <rPh sb="14" eb="16">
      <t>キニュウ</t>
    </rPh>
    <phoneticPr fontId="4"/>
  </si>
  <si>
    <t>マイナビから提出。</t>
    <rPh sb="6" eb="8">
      <t>テイシュツ</t>
    </rPh>
    <phoneticPr fontId="4"/>
  </si>
  <si>
    <t>筆記試験後に面接。終始和やかな雰囲気。</t>
    <rPh sb="0" eb="2">
      <t>ヒッキ</t>
    </rPh>
    <rPh sb="2" eb="4">
      <t>シケン</t>
    </rPh>
    <rPh sb="4" eb="5">
      <t>ゴ</t>
    </rPh>
    <rPh sb="6" eb="8">
      <t>メンセツ</t>
    </rPh>
    <rPh sb="9" eb="11">
      <t>シュウシ</t>
    </rPh>
    <rPh sb="11" eb="12">
      <t>ナゴ</t>
    </rPh>
    <rPh sb="15" eb="18">
      <t>フンイキ</t>
    </rPh>
    <phoneticPr fontId="4"/>
  </si>
  <si>
    <t>交通費支給あり。</t>
    <rPh sb="0" eb="3">
      <t>コウツウヒ</t>
    </rPh>
    <rPh sb="3" eb="5">
      <t>シキュウ</t>
    </rPh>
    <phoneticPr fontId="4"/>
  </si>
  <si>
    <t>電話にて内定連絡あり。1週間以内に承諾書提出。</t>
    <rPh sb="0" eb="2">
      <t>デンワ</t>
    </rPh>
    <rPh sb="4" eb="6">
      <t>ナイテイ</t>
    </rPh>
    <rPh sb="6" eb="8">
      <t>レンラク</t>
    </rPh>
    <rPh sb="12" eb="14">
      <t>シュウカン</t>
    </rPh>
    <rPh sb="14" eb="16">
      <t>イナイ</t>
    </rPh>
    <rPh sb="17" eb="20">
      <t>ショウダクショ</t>
    </rPh>
    <rPh sb="20" eb="22">
      <t>テイシュツ</t>
    </rPh>
    <phoneticPr fontId="4"/>
  </si>
  <si>
    <t>社員との懇親会及び二次会あり。</t>
    <rPh sb="0" eb="2">
      <t>シャイン</t>
    </rPh>
    <rPh sb="4" eb="6">
      <t>コンシン</t>
    </rPh>
    <rPh sb="6" eb="7">
      <t>カイ</t>
    </rPh>
    <rPh sb="7" eb="8">
      <t>オヨ</t>
    </rPh>
    <rPh sb="9" eb="12">
      <t>ニジカイ</t>
    </rPh>
    <phoneticPr fontId="4"/>
  </si>
  <si>
    <t>この内定先のOB/OG訪問，会社訪問をした　▶</t>
    <rPh sb="2" eb="4">
      <t>ナイテイ</t>
    </rPh>
    <rPh sb="4" eb="5">
      <t>サキ</t>
    </rPh>
    <rPh sb="11" eb="13">
      <t>ホウモン</t>
    </rPh>
    <rPh sb="14" eb="16">
      <t>カイシャ</t>
    </rPh>
    <rPh sb="16" eb="18">
      <t>ホウモン</t>
    </rPh>
    <phoneticPr fontId="24"/>
  </si>
  <si>
    <t>20○○/○/○にOB訪問をした。</t>
    <rPh sb="11" eb="13">
      <t>ホウモン</t>
    </rPh>
    <phoneticPr fontId="4"/>
  </si>
  <si>
    <t>20○○/○/○に5日間対面のインターンシップに参加した。</t>
    <rPh sb="10" eb="12">
      <t>カカン</t>
    </rPh>
    <rPh sb="12" eb="14">
      <t>タイメン</t>
    </rPh>
    <rPh sb="24" eb="26">
      <t>サンカ</t>
    </rPh>
    <phoneticPr fontId="4"/>
  </si>
  <si>
    <t>この内定先のインターンシップに参加した　 ▶</t>
    <rPh sb="2" eb="4">
      <t>ナイテイ</t>
    </rPh>
    <rPh sb="4" eb="5">
      <t>サキ</t>
    </rPh>
    <rPh sb="15" eb="17">
      <t>サンカ</t>
    </rPh>
    <phoneticPr fontId="24"/>
  </si>
  <si>
    <t>いいえ</t>
  </si>
  <si>
    <t>・</t>
  </si>
  <si>
    <t>30秒で自己紹介</t>
    <rPh sb="2" eb="3">
      <t>ビョウ</t>
    </rPh>
    <rPh sb="4" eb="6">
      <t>ジコ</t>
    </rPh>
    <rPh sb="6" eb="8">
      <t>ショウカイ</t>
    </rPh>
    <phoneticPr fontId="4"/>
  </si>
  <si>
    <t>1分で志望動機（入社してやりたい</t>
    <rPh sb="1" eb="2">
      <t>フン</t>
    </rPh>
    <rPh sb="3" eb="5">
      <t>シボウ</t>
    </rPh>
    <rPh sb="5" eb="7">
      <t>ドウキ</t>
    </rPh>
    <rPh sb="8" eb="10">
      <t>ニュウシャ</t>
    </rPh>
    <phoneticPr fontId="4"/>
  </si>
  <si>
    <t>ことも含めて）</t>
    <rPh sb="3" eb="4">
      <t>フク</t>
    </rPh>
    <phoneticPr fontId="4"/>
  </si>
  <si>
    <t>自己PR</t>
    <rPh sb="0" eb="2">
      <t>ジコ</t>
    </rPh>
    <phoneticPr fontId="4"/>
  </si>
  <si>
    <t>自己PRをもとに個別に質問</t>
    <rPh sb="0" eb="2">
      <t>ジコ</t>
    </rPh>
    <rPh sb="8" eb="10">
      <t>コベツ</t>
    </rPh>
    <rPh sb="11" eb="13">
      <t>シツモン</t>
    </rPh>
    <phoneticPr fontId="4"/>
  </si>
  <si>
    <t>最後に質問がある人は挙手</t>
    <rPh sb="0" eb="2">
      <t>サイゴ</t>
    </rPh>
    <rPh sb="3" eb="5">
      <t>シツモン</t>
    </rPh>
    <rPh sb="8" eb="9">
      <t>ヒト</t>
    </rPh>
    <rPh sb="10" eb="12">
      <t>キョシュ</t>
    </rPh>
    <phoneticPr fontId="4"/>
  </si>
  <si>
    <t>★</t>
  </si>
  <si>
    <t>部屋が広いので大きな声を！</t>
    <rPh sb="0" eb="2">
      <t>ヘヤ</t>
    </rPh>
    <rPh sb="3" eb="4">
      <t>ヒロ</t>
    </rPh>
    <rPh sb="7" eb="8">
      <t>オオ</t>
    </rPh>
    <rPh sb="10" eb="11">
      <t>コエ</t>
    </rPh>
    <phoneticPr fontId="4"/>
  </si>
  <si>
    <t>個人面接</t>
  </si>
  <si>
    <t>緊張しているか？→素直に緊張して</t>
    <rPh sb="0" eb="2">
      <t>キンチョウ</t>
    </rPh>
    <rPh sb="9" eb="11">
      <t>スナオ</t>
    </rPh>
    <rPh sb="12" eb="14">
      <t>キンチョウ</t>
    </rPh>
    <phoneticPr fontId="4"/>
  </si>
  <si>
    <t>いると答えた</t>
    <rPh sb="3" eb="4">
      <t>コタ</t>
    </rPh>
    <phoneticPr fontId="4"/>
  </si>
  <si>
    <t>学生生活で大変だったこと</t>
    <rPh sb="0" eb="2">
      <t>ガクセイ</t>
    </rPh>
    <rPh sb="2" eb="4">
      <t>セイカツ</t>
    </rPh>
    <rPh sb="5" eb="7">
      <t>タイヘン</t>
    </rPh>
    <phoneticPr fontId="4"/>
  </si>
  <si>
    <t>友人は多い方か</t>
    <rPh sb="0" eb="2">
      <t>ユウジン</t>
    </rPh>
    <rPh sb="3" eb="4">
      <t>オオ</t>
    </rPh>
    <rPh sb="5" eb="6">
      <t>ホウ</t>
    </rPh>
    <phoneticPr fontId="4"/>
  </si>
  <si>
    <t>部活動での役割</t>
    <rPh sb="0" eb="3">
      <t>ブカツドウ</t>
    </rPh>
    <rPh sb="5" eb="7">
      <t>ヤクワリ</t>
    </rPh>
    <phoneticPr fontId="4"/>
  </si>
  <si>
    <t>苦手な人がいたときはどうするか</t>
    <rPh sb="0" eb="2">
      <t>ニガテ</t>
    </rPh>
    <rPh sb="3" eb="4">
      <t>ヒト</t>
    </rPh>
    <phoneticPr fontId="4"/>
  </si>
  <si>
    <t>エントリーシートに書いていたことを</t>
    <rPh sb="9" eb="10">
      <t>カ</t>
    </rPh>
    <phoneticPr fontId="4"/>
  </si>
  <si>
    <t>もとに話が進んだ</t>
    <rPh sb="3" eb="4">
      <t>ハナシ</t>
    </rPh>
    <rPh sb="5" eb="6">
      <t>スス</t>
    </rPh>
    <phoneticPr fontId="4"/>
  </si>
  <si>
    <t>はい</t>
  </si>
  <si>
    <r>
      <rPr>
        <sz val="12"/>
        <color theme="1"/>
        <rFont val="メイリオ"/>
        <family val="3"/>
        <charset val="128"/>
      </rPr>
      <t xml:space="preserve">  </t>
    </r>
    <r>
      <rPr>
        <sz val="12"/>
        <color rgb="FFFF0000"/>
        <rFont val="メイリオ"/>
        <family val="3"/>
        <charset val="128"/>
      </rPr>
      <t>☑</t>
    </r>
    <r>
      <rPr>
        <sz val="12"/>
        <color theme="1"/>
        <rFont val="メイリオ"/>
        <family val="3"/>
        <charset val="128"/>
      </rPr>
      <t xml:space="preserve"> </t>
    </r>
    <r>
      <rPr>
        <sz val="10"/>
        <color theme="1"/>
        <rFont val="メイリオ"/>
        <family val="3"/>
        <charset val="128"/>
      </rPr>
      <t>役員　</t>
    </r>
    <rPh sb="4" eb="6">
      <t>ヤクイン</t>
    </rPh>
    <phoneticPr fontId="4"/>
  </si>
  <si>
    <t>今日の株価は？</t>
    <rPh sb="0" eb="2">
      <t>キョウ</t>
    </rPh>
    <rPh sb="3" eb="5">
      <t>カブカ</t>
    </rPh>
    <phoneticPr fontId="4"/>
  </si>
  <si>
    <t>就活をする上で重きを置いたのは</t>
    <rPh sb="0" eb="2">
      <t>シュウカツ</t>
    </rPh>
    <rPh sb="5" eb="6">
      <t>ウエ</t>
    </rPh>
    <rPh sb="7" eb="8">
      <t>オモ</t>
    </rPh>
    <rPh sb="10" eb="11">
      <t>オ</t>
    </rPh>
    <phoneticPr fontId="4"/>
  </si>
  <si>
    <t>どこ？</t>
    <phoneticPr fontId="4"/>
  </si>
  <si>
    <t>あなたにとって働くとは？</t>
    <rPh sb="7" eb="8">
      <t>ハタラ</t>
    </rPh>
    <phoneticPr fontId="4"/>
  </si>
  <si>
    <t>あなたの性格は？それを仕事に</t>
    <rPh sb="4" eb="6">
      <t>セイカク</t>
    </rPh>
    <rPh sb="11" eb="13">
      <t>シゴト</t>
    </rPh>
    <phoneticPr fontId="4"/>
  </si>
  <si>
    <t>どう活かす？</t>
    <rPh sb="2" eb="3">
      <t>イ</t>
    </rPh>
    <phoneticPr fontId="4"/>
  </si>
  <si>
    <t>面接のときは，表情を豊かにする</t>
    <rPh sb="0" eb="2">
      <t>メンセツ</t>
    </rPh>
    <rPh sb="7" eb="9">
      <t>ヒョウジョウ</t>
    </rPh>
    <rPh sb="10" eb="11">
      <t>ユタ</t>
    </rPh>
    <phoneticPr fontId="4"/>
  </si>
  <si>
    <t>ことを意識した</t>
    <rPh sb="3" eb="5">
      <t>イシキ</t>
    </rPh>
    <phoneticPr fontId="4"/>
  </si>
  <si>
    <r>
      <rPr>
        <sz val="11"/>
        <color rgb="FFFF0000"/>
        <rFont val="メイリオ"/>
        <family val="3"/>
        <charset val="128"/>
      </rPr>
      <t>20○○</t>
    </r>
    <r>
      <rPr>
        <sz val="11"/>
        <color theme="1"/>
        <rFont val="メイリオ"/>
        <family val="3"/>
        <charset val="128"/>
      </rPr>
      <t xml:space="preserve">年 </t>
    </r>
    <r>
      <rPr>
        <sz val="11"/>
        <color rgb="FFFF0000"/>
        <rFont val="メイリオ"/>
        <family val="3"/>
        <charset val="128"/>
      </rPr>
      <t>10</t>
    </r>
    <r>
      <rPr>
        <sz val="11"/>
        <color theme="1"/>
        <rFont val="メイリオ"/>
        <family val="3"/>
        <charset val="128"/>
      </rPr>
      <t xml:space="preserve">月　 </t>
    </r>
    <r>
      <rPr>
        <sz val="11"/>
        <color rgb="FFFF0000"/>
        <rFont val="メイリオ"/>
        <family val="3"/>
        <charset val="128"/>
      </rPr>
      <t>1</t>
    </r>
    <r>
      <rPr>
        <sz val="11"/>
        <color theme="1"/>
        <rFont val="メイリオ"/>
        <family val="3"/>
        <charset val="128"/>
      </rPr>
      <t>日</t>
    </r>
    <rPh sb="4" eb="5">
      <t>ネン</t>
    </rPh>
    <rPh sb="8" eb="9">
      <t>ガツ</t>
    </rPh>
    <rPh sb="12" eb="13">
      <t>ヒ</t>
    </rPh>
    <phoneticPr fontId="4"/>
  </si>
  <si>
    <t>★ 進路状況の入力について</t>
    <rPh sb="2" eb="4">
      <t>シンロ</t>
    </rPh>
    <rPh sb="4" eb="6">
      <t>ジョウキョウ</t>
    </rPh>
    <rPh sb="7" eb="9">
      <t>ニュウリョク</t>
    </rPh>
    <phoneticPr fontId="4"/>
  </si>
  <si>
    <t>はじめにお読みください</t>
    <rPh sb="5" eb="6">
      <t>ヨ</t>
    </rPh>
    <phoneticPr fontId="4"/>
  </si>
  <si>
    <t>　いずれかにより，大学教育センター（キャリア担当）へ提出してください。</t>
    <rPh sb="9" eb="13">
      <t>ダイガクキョウイク</t>
    </rPh>
    <rPh sb="22" eb="24">
      <t>タントウ</t>
    </rPh>
    <rPh sb="26" eb="28">
      <t>テイシュツ</t>
    </rPh>
    <phoneticPr fontId="4"/>
  </si>
  <si>
    <t>　　▶ 提出先：ssd-shushoku@office.shimane-u.ac.jp</t>
    <rPh sb="4" eb="6">
      <t>テイシュツ</t>
    </rPh>
    <rPh sb="6" eb="7">
      <t>サキ</t>
    </rPh>
    <phoneticPr fontId="4"/>
  </si>
  <si>
    <t>　①メールに添付して提出。</t>
    <rPh sb="6" eb="8">
      <t>テンプ</t>
    </rPh>
    <rPh sb="10" eb="12">
      <t>テイシュツ</t>
    </rPh>
    <phoneticPr fontId="4"/>
  </si>
  <si>
    <t>　②窓口へ持参。</t>
    <rPh sb="2" eb="4">
      <t>マドグチ</t>
    </rPh>
    <rPh sb="5" eb="7">
      <t>ジサン</t>
    </rPh>
    <phoneticPr fontId="4"/>
  </si>
  <si>
    <t>　　▶ 提出先：学生支援センター1階　⑫番窓口</t>
    <rPh sb="4" eb="6">
      <t>テイシュツ</t>
    </rPh>
    <rPh sb="6" eb="7">
      <t>サキ</t>
    </rPh>
    <rPh sb="8" eb="10">
      <t>ガクセイ</t>
    </rPh>
    <rPh sb="10" eb="12">
      <t>シエン</t>
    </rPh>
    <rPh sb="17" eb="18">
      <t>カイ</t>
    </rPh>
    <rPh sb="20" eb="21">
      <t>バン</t>
    </rPh>
    <rPh sb="21" eb="23">
      <t>マドグチ</t>
    </rPh>
    <phoneticPr fontId="4"/>
  </si>
  <si>
    <t>　「進路報告」及び「先輩からのおくりもの」の提出にご協力いただき，ありがとうございます。提出いただくにあたり，事前に以下をご確認ください。</t>
    <rPh sb="2" eb="4">
      <t>シンロ</t>
    </rPh>
    <rPh sb="4" eb="6">
      <t>ホウコク</t>
    </rPh>
    <rPh sb="7" eb="8">
      <t>オヨ</t>
    </rPh>
    <rPh sb="10" eb="12">
      <t>センパイ</t>
    </rPh>
    <rPh sb="22" eb="24">
      <t>テイシュツ</t>
    </rPh>
    <rPh sb="26" eb="28">
      <t>キョウリョク</t>
    </rPh>
    <rPh sb="44" eb="46">
      <t>テイシュツ</t>
    </rPh>
    <rPh sb="55" eb="57">
      <t>ジゼン</t>
    </rPh>
    <rPh sb="58" eb="60">
      <t>イカ</t>
    </rPh>
    <rPh sb="62" eb="64">
      <t>カクニン</t>
    </rPh>
    <phoneticPr fontId="4"/>
  </si>
  <si>
    <t>島根大学 大学教育センター（キャリア担当）</t>
    <rPh sb="0" eb="4">
      <t>シマネダイガク</t>
    </rPh>
    <rPh sb="5" eb="9">
      <t>ダイガクキョウイク</t>
    </rPh>
    <rPh sb="18" eb="20">
      <t>タントウ</t>
    </rPh>
    <phoneticPr fontId="4"/>
  </si>
  <si>
    <t>　提出方法</t>
    <rPh sb="1" eb="3">
      <t>テイシュツ</t>
    </rPh>
    <rPh sb="3" eb="5">
      <t>ホウホウ</t>
    </rPh>
    <phoneticPr fontId="4"/>
  </si>
  <si>
    <t>　進路報告について</t>
    <rPh sb="1" eb="3">
      <t>シンロ</t>
    </rPh>
    <rPh sb="3" eb="5">
      <t>ホウコク</t>
    </rPh>
    <phoneticPr fontId="4"/>
  </si>
  <si>
    <t>　先輩からのおくりもの</t>
    <rPh sb="1" eb="3">
      <t>センパイ</t>
    </rPh>
    <phoneticPr fontId="4"/>
  </si>
  <si>
    <t>2021.8版</t>
    <rPh sb="6" eb="7">
      <t>バン</t>
    </rPh>
    <phoneticPr fontId="5"/>
  </si>
  <si>
    <t>職種
コード</t>
    <rPh sb="0" eb="2">
      <t>ショクシュ</t>
    </rPh>
    <phoneticPr fontId="5"/>
  </si>
  <si>
    <t>記  号</t>
    <rPh sb="0" eb="4">
      <t>キゴウ</t>
    </rPh>
    <phoneticPr fontId="5"/>
  </si>
  <si>
    <t>職業別区分</t>
    <rPh sb="0" eb="3">
      <t>ショクギョウベツ</t>
    </rPh>
    <rPh sb="3" eb="5">
      <t>クブン</t>
    </rPh>
    <phoneticPr fontId="5"/>
  </si>
  <si>
    <t>文科省
コード</t>
    <rPh sb="0" eb="3">
      <t>モンカショウ</t>
    </rPh>
    <phoneticPr fontId="5"/>
  </si>
  <si>
    <t>備　　考</t>
    <rPh sb="0" eb="1">
      <t>ビ</t>
    </rPh>
    <rPh sb="3" eb="4">
      <t>コウ</t>
    </rPh>
    <phoneticPr fontId="5"/>
  </si>
  <si>
    <t>010</t>
    <phoneticPr fontId="5"/>
  </si>
  <si>
    <t>専門的・技術的職業従事者</t>
    <phoneticPr fontId="5"/>
  </si>
  <si>
    <t>研究者</t>
    <rPh sb="0" eb="2">
      <t>ケンキュウ</t>
    </rPh>
    <rPh sb="2" eb="3">
      <t>シャ</t>
    </rPh>
    <phoneticPr fontId="5"/>
  </si>
  <si>
    <t>B1</t>
    <phoneticPr fontId="5"/>
  </si>
  <si>
    <t>020</t>
    <phoneticPr fontId="5"/>
  </si>
  <si>
    <t>農林水産技術者</t>
    <rPh sb="0" eb="2">
      <t>ノウリン</t>
    </rPh>
    <rPh sb="2" eb="4">
      <t>スイサン</t>
    </rPh>
    <rPh sb="4" eb="6">
      <t>ギジュツ</t>
    </rPh>
    <rPh sb="6" eb="7">
      <t>シャ</t>
    </rPh>
    <phoneticPr fontId="5"/>
  </si>
  <si>
    <t>B2</t>
    <phoneticPr fontId="5"/>
  </si>
  <si>
    <t>※普及指導員，農・林産物検査員を含む</t>
    <rPh sb="1" eb="3">
      <t>フキュウ</t>
    </rPh>
    <rPh sb="3" eb="6">
      <t>シドウイン</t>
    </rPh>
    <rPh sb="7" eb="8">
      <t>ノウ</t>
    </rPh>
    <rPh sb="9" eb="10">
      <t>ハヤシ</t>
    </rPh>
    <rPh sb="10" eb="12">
      <t>サンブツ</t>
    </rPh>
    <rPh sb="12" eb="14">
      <t>ケンサ</t>
    </rPh>
    <rPh sb="14" eb="15">
      <t>イン</t>
    </rPh>
    <rPh sb="16" eb="17">
      <t>フク</t>
    </rPh>
    <phoneticPr fontId="5"/>
  </si>
  <si>
    <t>031</t>
    <phoneticPr fontId="5"/>
  </si>
  <si>
    <t>B31</t>
    <phoneticPr fontId="5"/>
  </si>
  <si>
    <t>※但し，舶用機関（原動機等）・自動車原動機を含む【(例)ボイラー設計，原動機設計，機械金型設計，配管技術者等】</t>
    <rPh sb="1" eb="2">
      <t>タダ</t>
    </rPh>
    <rPh sb="4" eb="6">
      <t>ハクヨウ</t>
    </rPh>
    <rPh sb="6" eb="8">
      <t>キカン</t>
    </rPh>
    <rPh sb="9" eb="12">
      <t>ゲンドウキ</t>
    </rPh>
    <rPh sb="12" eb="13">
      <t>トウ</t>
    </rPh>
    <rPh sb="15" eb="18">
      <t>ジドウシャ</t>
    </rPh>
    <rPh sb="18" eb="21">
      <t>ゲンドウキ</t>
    </rPh>
    <rPh sb="22" eb="23">
      <t>フク</t>
    </rPh>
    <rPh sb="26" eb="27">
      <t>レイ</t>
    </rPh>
    <rPh sb="32" eb="34">
      <t>セッケイ</t>
    </rPh>
    <rPh sb="35" eb="38">
      <t>ゲンドウキ</t>
    </rPh>
    <rPh sb="38" eb="40">
      <t>セッケイ</t>
    </rPh>
    <rPh sb="41" eb="43">
      <t>キカイ</t>
    </rPh>
    <rPh sb="43" eb="45">
      <t>カナガタ</t>
    </rPh>
    <rPh sb="45" eb="47">
      <t>セッケイ</t>
    </rPh>
    <rPh sb="48" eb="50">
      <t>ハイカン</t>
    </rPh>
    <rPh sb="50" eb="53">
      <t>ギジュツシャ</t>
    </rPh>
    <rPh sb="53" eb="54">
      <t>トウ</t>
    </rPh>
    <phoneticPr fontId="5"/>
  </si>
  <si>
    <t>032</t>
    <phoneticPr fontId="5"/>
  </si>
  <si>
    <t>B32</t>
    <phoneticPr fontId="5"/>
  </si>
  <si>
    <t>液晶含む</t>
    <rPh sb="0" eb="2">
      <t>エキショウ</t>
    </rPh>
    <rPh sb="2" eb="3">
      <t>フク</t>
    </rPh>
    <phoneticPr fontId="5"/>
  </si>
  <si>
    <t>033</t>
    <phoneticPr fontId="5"/>
  </si>
  <si>
    <t>化学</t>
    <rPh sb="0" eb="2">
      <t>カガク</t>
    </rPh>
    <phoneticPr fontId="5"/>
  </si>
  <si>
    <t>B33</t>
    <phoneticPr fontId="5"/>
  </si>
  <si>
    <t>臨床開発職含む</t>
    <rPh sb="0" eb="2">
      <t>リンショウ</t>
    </rPh>
    <rPh sb="2" eb="4">
      <t>カイハツ</t>
    </rPh>
    <rPh sb="4" eb="5">
      <t>ショク</t>
    </rPh>
    <rPh sb="5" eb="6">
      <t>フク</t>
    </rPh>
    <phoneticPr fontId="5"/>
  </si>
  <si>
    <t>034</t>
    <phoneticPr fontId="5"/>
  </si>
  <si>
    <t>B34</t>
    <phoneticPr fontId="5"/>
  </si>
  <si>
    <t>※放射線機器・原子力機器設計技術者，セメント分析技術者，石油技術者，鉱物関係，金属鉱山地質技術者，製織技術者を含む</t>
    <rPh sb="1" eb="4">
      <t>ホウシャセン</t>
    </rPh>
    <rPh sb="4" eb="6">
      <t>キキ</t>
    </rPh>
    <rPh sb="7" eb="10">
      <t>ゲンシリョク</t>
    </rPh>
    <rPh sb="10" eb="12">
      <t>キキ</t>
    </rPh>
    <rPh sb="12" eb="14">
      <t>セッケイ</t>
    </rPh>
    <rPh sb="14" eb="16">
      <t>ギジュツ</t>
    </rPh>
    <rPh sb="16" eb="17">
      <t>シャ</t>
    </rPh>
    <rPh sb="22" eb="24">
      <t>ブンセキ</t>
    </rPh>
    <rPh sb="24" eb="26">
      <t>ギジュツ</t>
    </rPh>
    <rPh sb="26" eb="27">
      <t>シャ</t>
    </rPh>
    <rPh sb="28" eb="30">
      <t>セキユ</t>
    </rPh>
    <rPh sb="30" eb="33">
      <t>ギジュツシャ</t>
    </rPh>
    <rPh sb="34" eb="36">
      <t>コウブツ</t>
    </rPh>
    <rPh sb="36" eb="38">
      <t>カンケイ</t>
    </rPh>
    <rPh sb="39" eb="41">
      <t>キンゾク</t>
    </rPh>
    <rPh sb="41" eb="43">
      <t>コウザン</t>
    </rPh>
    <rPh sb="43" eb="45">
      <t>チシツ</t>
    </rPh>
    <rPh sb="45" eb="48">
      <t>ギジュツシャ</t>
    </rPh>
    <rPh sb="49" eb="50">
      <t>セイ</t>
    </rPh>
    <rPh sb="50" eb="51">
      <t>オリ</t>
    </rPh>
    <rPh sb="51" eb="54">
      <t>ギジュツシャ</t>
    </rPh>
    <rPh sb="55" eb="56">
      <t>フク</t>
    </rPh>
    <phoneticPr fontId="5"/>
  </si>
  <si>
    <t>041</t>
    <phoneticPr fontId="5"/>
  </si>
  <si>
    <t>B41</t>
    <phoneticPr fontId="5"/>
  </si>
  <si>
    <t>※但し，舶用機関（原動機等）・自動車原動機を含む【(例)車両検査技術者，航空計器技術者，工作機械組立技術員等】</t>
    <rPh sb="15" eb="18">
      <t>ジドウシャ</t>
    </rPh>
    <rPh sb="18" eb="21">
      <t>ゲンドウキ</t>
    </rPh>
    <rPh sb="26" eb="27">
      <t>レイ</t>
    </rPh>
    <rPh sb="28" eb="30">
      <t>シャリョウ</t>
    </rPh>
    <rPh sb="30" eb="32">
      <t>ケンサ</t>
    </rPh>
    <rPh sb="32" eb="34">
      <t>ギジュツ</t>
    </rPh>
    <rPh sb="34" eb="35">
      <t>シャ</t>
    </rPh>
    <rPh sb="36" eb="38">
      <t>コウクウ</t>
    </rPh>
    <rPh sb="38" eb="40">
      <t>ケイキ</t>
    </rPh>
    <rPh sb="40" eb="43">
      <t>ギジュツシャ</t>
    </rPh>
    <rPh sb="44" eb="46">
      <t>コウサク</t>
    </rPh>
    <rPh sb="46" eb="48">
      <t>キカイ</t>
    </rPh>
    <rPh sb="48" eb="50">
      <t>クミタテ</t>
    </rPh>
    <rPh sb="50" eb="53">
      <t>ギジュツイン</t>
    </rPh>
    <rPh sb="53" eb="54">
      <t>トウ</t>
    </rPh>
    <phoneticPr fontId="5"/>
  </si>
  <si>
    <t>042</t>
    <phoneticPr fontId="5"/>
  </si>
  <si>
    <t>B42</t>
    <phoneticPr fontId="5"/>
  </si>
  <si>
    <t>043</t>
  </si>
  <si>
    <t>B43</t>
    <phoneticPr fontId="5"/>
  </si>
  <si>
    <t>化学繊維製造技術者含む</t>
    <rPh sb="0" eb="2">
      <t>カガク</t>
    </rPh>
    <rPh sb="2" eb="4">
      <t>センイ</t>
    </rPh>
    <rPh sb="4" eb="6">
      <t>セイゾウ</t>
    </rPh>
    <rPh sb="6" eb="8">
      <t>ギジュツ</t>
    </rPh>
    <rPh sb="8" eb="9">
      <t>シャ</t>
    </rPh>
    <rPh sb="9" eb="10">
      <t>フク</t>
    </rPh>
    <phoneticPr fontId="5"/>
  </si>
  <si>
    <t>044</t>
  </si>
  <si>
    <t>B44</t>
    <phoneticPr fontId="5"/>
  </si>
  <si>
    <t>※研削材製造技術者，ガラス製造技術者を含む</t>
    <rPh sb="1" eb="3">
      <t>ケンサク</t>
    </rPh>
    <rPh sb="3" eb="4">
      <t>ザイ</t>
    </rPh>
    <rPh sb="4" eb="6">
      <t>セイゾウ</t>
    </rPh>
    <rPh sb="6" eb="8">
      <t>ギジュツ</t>
    </rPh>
    <rPh sb="8" eb="9">
      <t>シャ</t>
    </rPh>
    <rPh sb="13" eb="15">
      <t>セイゾウ</t>
    </rPh>
    <rPh sb="15" eb="18">
      <t>ギジュツシャ</t>
    </rPh>
    <rPh sb="19" eb="20">
      <t>フク</t>
    </rPh>
    <phoneticPr fontId="5"/>
  </si>
  <si>
    <t>050</t>
    <phoneticPr fontId="5"/>
  </si>
  <si>
    <t>建築・土木・測量技術者</t>
    <rPh sb="0" eb="2">
      <t>ケンチク</t>
    </rPh>
    <rPh sb="3" eb="5">
      <t>ドボク</t>
    </rPh>
    <rPh sb="6" eb="8">
      <t>ソクリョウ</t>
    </rPh>
    <rPh sb="8" eb="11">
      <t>ギジュツシャ</t>
    </rPh>
    <phoneticPr fontId="5"/>
  </si>
  <si>
    <t>B5</t>
    <phoneticPr fontId="5"/>
  </si>
  <si>
    <t>060</t>
    <phoneticPr fontId="5"/>
  </si>
  <si>
    <t>情報処理・通信技術者</t>
    <rPh sb="0" eb="2">
      <t>ジョウホウ</t>
    </rPh>
    <rPh sb="2" eb="4">
      <t>ショリ</t>
    </rPh>
    <rPh sb="5" eb="7">
      <t>ツウシン</t>
    </rPh>
    <rPh sb="7" eb="10">
      <t>ギジュツシャ</t>
    </rPh>
    <phoneticPr fontId="5"/>
  </si>
  <si>
    <t>B6</t>
    <phoneticPr fontId="5"/>
  </si>
  <si>
    <t>(例)システムコンサルタント，システムエンジニア，プログラマー，カスタマサービス，電気通信技術者</t>
    <rPh sb="1" eb="2">
      <t>レイ</t>
    </rPh>
    <rPh sb="41" eb="43">
      <t>デンキ</t>
    </rPh>
    <rPh sb="43" eb="45">
      <t>ツウシン</t>
    </rPh>
    <rPh sb="45" eb="47">
      <t>ギジュツ</t>
    </rPh>
    <rPh sb="47" eb="48">
      <t>シャ</t>
    </rPh>
    <phoneticPr fontId="5"/>
  </si>
  <si>
    <t>070</t>
    <phoneticPr fontId="5"/>
  </si>
  <si>
    <t>その他の技術者</t>
    <rPh sb="0" eb="3">
      <t>ソノタ</t>
    </rPh>
    <rPh sb="4" eb="7">
      <t>ギジュツシャ</t>
    </rPh>
    <phoneticPr fontId="5"/>
  </si>
  <si>
    <t>B7</t>
    <phoneticPr fontId="5"/>
  </si>
  <si>
    <t>(例)放射線利用機器取扱技術者，地質調査技術者，作業環境測定士，労働安全コンサルタント，印刷技術者</t>
    <rPh sb="1" eb="2">
      <t>レイ</t>
    </rPh>
    <rPh sb="3" eb="6">
      <t>ホウシャセン</t>
    </rPh>
    <rPh sb="6" eb="8">
      <t>リヨウ</t>
    </rPh>
    <rPh sb="8" eb="10">
      <t>キキ</t>
    </rPh>
    <rPh sb="10" eb="12">
      <t>トリアツカイ</t>
    </rPh>
    <rPh sb="12" eb="15">
      <t>ギジュツシャ</t>
    </rPh>
    <rPh sb="16" eb="18">
      <t>チシツ</t>
    </rPh>
    <rPh sb="18" eb="20">
      <t>チョウサ</t>
    </rPh>
    <rPh sb="20" eb="23">
      <t>ギジュツシャ</t>
    </rPh>
    <rPh sb="24" eb="26">
      <t>サギョウ</t>
    </rPh>
    <rPh sb="26" eb="28">
      <t>カンキョウ</t>
    </rPh>
    <rPh sb="28" eb="30">
      <t>ソクテイ</t>
    </rPh>
    <rPh sb="30" eb="31">
      <t>シ</t>
    </rPh>
    <rPh sb="32" eb="34">
      <t>ロウドウ</t>
    </rPh>
    <rPh sb="34" eb="36">
      <t>アンゼン</t>
    </rPh>
    <rPh sb="44" eb="46">
      <t>インサツ</t>
    </rPh>
    <rPh sb="46" eb="48">
      <t>ギジュツ</t>
    </rPh>
    <rPh sb="48" eb="49">
      <t>シャ</t>
    </rPh>
    <phoneticPr fontId="5"/>
  </si>
  <si>
    <t>081</t>
    <phoneticPr fontId="5"/>
  </si>
  <si>
    <t>教  員</t>
    <rPh sb="0" eb="4">
      <t>キョウイン</t>
    </rPh>
    <phoneticPr fontId="5"/>
  </si>
  <si>
    <t>幼稚園</t>
    <rPh sb="0" eb="3">
      <t>ヨウチエン</t>
    </rPh>
    <phoneticPr fontId="5"/>
  </si>
  <si>
    <t>B81</t>
    <phoneticPr fontId="5"/>
  </si>
  <si>
    <t>082</t>
    <phoneticPr fontId="5"/>
  </si>
  <si>
    <t>小学校</t>
    <rPh sb="0" eb="3">
      <t>ショウガッコウ</t>
    </rPh>
    <phoneticPr fontId="5"/>
  </si>
  <si>
    <t>B82</t>
    <phoneticPr fontId="5"/>
  </si>
  <si>
    <t>083</t>
    <phoneticPr fontId="5"/>
  </si>
  <si>
    <t>中学校</t>
    <rPh sb="0" eb="3">
      <t>チュウガッコウ</t>
    </rPh>
    <phoneticPr fontId="5"/>
  </si>
  <si>
    <t>B83</t>
    <phoneticPr fontId="5"/>
  </si>
  <si>
    <t>084</t>
    <phoneticPr fontId="5"/>
  </si>
  <si>
    <t>高等学校</t>
    <rPh sb="0" eb="2">
      <t>コウトウ</t>
    </rPh>
    <rPh sb="2" eb="4">
      <t>ガッコウ</t>
    </rPh>
    <phoneticPr fontId="5"/>
  </si>
  <si>
    <t>B84</t>
    <phoneticPr fontId="5"/>
  </si>
  <si>
    <t>085</t>
  </si>
  <si>
    <t>中等教育学校教員(中高一貫教育)</t>
    <rPh sb="9" eb="11">
      <t>チュウコウ</t>
    </rPh>
    <rPh sb="11" eb="13">
      <t>イッカン</t>
    </rPh>
    <rPh sb="13" eb="15">
      <t>キョウイク</t>
    </rPh>
    <phoneticPr fontId="5"/>
  </si>
  <si>
    <t>B85</t>
    <phoneticPr fontId="5"/>
  </si>
  <si>
    <t>086</t>
  </si>
  <si>
    <t>B86</t>
    <phoneticPr fontId="5"/>
  </si>
  <si>
    <t>087</t>
  </si>
  <si>
    <t>B87</t>
    <phoneticPr fontId="5"/>
  </si>
  <si>
    <t>088</t>
  </si>
  <si>
    <t>B88</t>
    <phoneticPr fontId="5"/>
  </si>
  <si>
    <t>089</t>
  </si>
  <si>
    <t>B89</t>
    <phoneticPr fontId="5"/>
  </si>
  <si>
    <t>090</t>
    <phoneticPr fontId="5"/>
  </si>
  <si>
    <t>その他</t>
    <rPh sb="0" eb="3">
      <t>ソノタ</t>
    </rPh>
    <phoneticPr fontId="5"/>
  </si>
  <si>
    <t>B80</t>
    <phoneticPr fontId="5"/>
  </si>
  <si>
    <t>(例)専門学校教員,予備校教員,少年院教官,法務教官,教習所指導者,水泳指導員</t>
    <rPh sb="1" eb="2">
      <t>レイ</t>
    </rPh>
    <rPh sb="3" eb="5">
      <t>センモン</t>
    </rPh>
    <rPh sb="5" eb="7">
      <t>ガッコウ</t>
    </rPh>
    <rPh sb="7" eb="9">
      <t>キョウイン</t>
    </rPh>
    <rPh sb="10" eb="13">
      <t>ヨビコウ</t>
    </rPh>
    <rPh sb="13" eb="15">
      <t>キョウイン</t>
    </rPh>
    <rPh sb="16" eb="19">
      <t>ショウネンイン</t>
    </rPh>
    <rPh sb="19" eb="21">
      <t>キョウカン</t>
    </rPh>
    <rPh sb="22" eb="24">
      <t>ホウム</t>
    </rPh>
    <rPh sb="24" eb="26">
      <t>キョウカン</t>
    </rPh>
    <rPh sb="27" eb="30">
      <t>キョウシュウジョ</t>
    </rPh>
    <rPh sb="30" eb="33">
      <t>シドウシャ</t>
    </rPh>
    <rPh sb="34" eb="36">
      <t>スイエイ</t>
    </rPh>
    <rPh sb="36" eb="39">
      <t>シドウイン</t>
    </rPh>
    <phoneticPr fontId="5"/>
  </si>
  <si>
    <t>091</t>
    <phoneticPr fontId="5"/>
  </si>
  <si>
    <t>医師・歯科医師・獣医師・薬剤師</t>
    <rPh sb="0" eb="2">
      <t>イシ</t>
    </rPh>
    <rPh sb="3" eb="7">
      <t>シカイシ</t>
    </rPh>
    <rPh sb="8" eb="11">
      <t>ジュウイシ</t>
    </rPh>
    <rPh sb="12" eb="14">
      <t>ヤクザイ</t>
    </rPh>
    <rPh sb="14" eb="15">
      <t>シ</t>
    </rPh>
    <phoneticPr fontId="5"/>
  </si>
  <si>
    <t>医師・歯科医師</t>
    <rPh sb="0" eb="2">
      <t>イシ</t>
    </rPh>
    <rPh sb="3" eb="7">
      <t>シカイシ</t>
    </rPh>
    <phoneticPr fontId="5"/>
  </si>
  <si>
    <t>B91</t>
    <phoneticPr fontId="5"/>
  </si>
  <si>
    <t>092</t>
    <phoneticPr fontId="5"/>
  </si>
  <si>
    <t>獣医師</t>
    <rPh sb="0" eb="3">
      <t>ジュウイシ</t>
    </rPh>
    <phoneticPr fontId="5"/>
  </si>
  <si>
    <t>B92</t>
    <phoneticPr fontId="5"/>
  </si>
  <si>
    <t>093</t>
    <phoneticPr fontId="5"/>
  </si>
  <si>
    <t>薬剤師</t>
    <rPh sb="0" eb="3">
      <t>ヤクザイシ</t>
    </rPh>
    <phoneticPr fontId="5"/>
  </si>
  <si>
    <t>B93</t>
    <phoneticPr fontId="5"/>
  </si>
  <si>
    <t>100</t>
    <phoneticPr fontId="5"/>
  </si>
  <si>
    <t>保健師・助産師・看護師</t>
    <rPh sb="0" eb="2">
      <t>ホケン</t>
    </rPh>
    <rPh sb="2" eb="3">
      <t>シ</t>
    </rPh>
    <rPh sb="4" eb="6">
      <t>ジョサン</t>
    </rPh>
    <rPh sb="6" eb="7">
      <t>シ</t>
    </rPh>
    <rPh sb="8" eb="10">
      <t>カンゴ</t>
    </rPh>
    <rPh sb="10" eb="11">
      <t>シ</t>
    </rPh>
    <phoneticPr fontId="5"/>
  </si>
  <si>
    <t>B10</t>
    <phoneticPr fontId="5"/>
  </si>
  <si>
    <t>110</t>
    <phoneticPr fontId="5"/>
  </si>
  <si>
    <t>医療技術者（理学療法士，放射線技師，臨床検査技師等）</t>
    <rPh sb="0" eb="2">
      <t>イリョウ</t>
    </rPh>
    <rPh sb="2" eb="5">
      <t>ギジュツシャ</t>
    </rPh>
    <rPh sb="6" eb="8">
      <t>リガク</t>
    </rPh>
    <rPh sb="8" eb="11">
      <t>リョウホウシ</t>
    </rPh>
    <rPh sb="12" eb="15">
      <t>ホウシャセン</t>
    </rPh>
    <rPh sb="15" eb="17">
      <t>ギシ</t>
    </rPh>
    <rPh sb="18" eb="20">
      <t>リンショウ</t>
    </rPh>
    <rPh sb="20" eb="22">
      <t>ケンサ</t>
    </rPh>
    <rPh sb="22" eb="24">
      <t>ギシ</t>
    </rPh>
    <rPh sb="24" eb="25">
      <t>トウ</t>
    </rPh>
    <phoneticPr fontId="5"/>
  </si>
  <si>
    <t>B11</t>
    <phoneticPr fontId="5"/>
  </si>
  <si>
    <t>胚培養士含む</t>
    <rPh sb="0" eb="1">
      <t>ハイ</t>
    </rPh>
    <rPh sb="1" eb="4">
      <t>バイヨウシ</t>
    </rPh>
    <rPh sb="4" eb="5">
      <t>フク</t>
    </rPh>
    <phoneticPr fontId="5"/>
  </si>
  <si>
    <t>121</t>
    <phoneticPr fontId="5"/>
  </si>
  <si>
    <t>その他の保健医療従事者</t>
    <rPh sb="0" eb="3">
      <t>ソノタ</t>
    </rPh>
    <rPh sb="4" eb="6">
      <t>ホケン</t>
    </rPh>
    <rPh sb="6" eb="8">
      <t>イリョウ</t>
    </rPh>
    <rPh sb="8" eb="11">
      <t>ジュウジシャ</t>
    </rPh>
    <phoneticPr fontId="5"/>
  </si>
  <si>
    <t>栄養士</t>
    <rPh sb="0" eb="3">
      <t>エイヨウシ</t>
    </rPh>
    <phoneticPr fontId="5"/>
  </si>
  <si>
    <t>B121</t>
    <phoneticPr fontId="5"/>
  </si>
  <si>
    <t>122</t>
    <phoneticPr fontId="5"/>
  </si>
  <si>
    <t>B122</t>
    <phoneticPr fontId="5"/>
  </si>
  <si>
    <t>(例)食品衛生監視員，心理カウンセラー（医療施設）</t>
    <rPh sb="1" eb="2">
      <t>レイ</t>
    </rPh>
    <rPh sb="3" eb="5">
      <t>ショクヒン</t>
    </rPh>
    <rPh sb="5" eb="7">
      <t>エイセイ</t>
    </rPh>
    <rPh sb="7" eb="10">
      <t>カンシイン</t>
    </rPh>
    <rPh sb="11" eb="13">
      <t>シンリ</t>
    </rPh>
    <rPh sb="20" eb="22">
      <t>イリョウ</t>
    </rPh>
    <rPh sb="22" eb="24">
      <t>シセツ</t>
    </rPh>
    <phoneticPr fontId="5"/>
  </si>
  <si>
    <t>130</t>
    <phoneticPr fontId="5"/>
  </si>
  <si>
    <t>美術・写真・ﾃﾞｻﾞｲﾅｰ･音楽･舞台</t>
    <rPh sb="0" eb="2">
      <t>ビジュツ</t>
    </rPh>
    <rPh sb="3" eb="5">
      <t>シャシン</t>
    </rPh>
    <rPh sb="14" eb="16">
      <t>オンガク</t>
    </rPh>
    <rPh sb="17" eb="19">
      <t>ブタイ</t>
    </rPh>
    <phoneticPr fontId="5"/>
  </si>
  <si>
    <t>B13</t>
    <phoneticPr fontId="5"/>
  </si>
  <si>
    <t>ｱｼｽﾀﾝﾄﾃﾞｨﾚｸﾀｰ(AD)含む</t>
    <rPh sb="17" eb="18">
      <t>フク</t>
    </rPh>
    <phoneticPr fontId="5"/>
  </si>
  <si>
    <t>140</t>
    <phoneticPr fontId="5"/>
  </si>
  <si>
    <t>B14</t>
    <phoneticPr fontId="5"/>
  </si>
  <si>
    <t>(例)記者，編集者，職業・教育ｶｳﾝｾﾗｰ,心理ｶｳﾝｾﾗｰ（福祉系他），医療ｿｰｼｬﾙﾜｰｶｰ,ｹｰｽﾜｰｶｰ,生活指導員，児童指導員，税理士，国税専門官,労働基準監督官,僧侶，図書館司書,学芸員,ｲﾝﾃﾘｱｺｰﾃﾞｨﾈｰﾀｰ,ｲﾝｽﾄﾗｸﾀｰ,通訳・翻訳,経営ｺﾝｻﾙﾀﾝﾄ,技能補佐員,理科等の実習助手，少年警察補導員,研究補助員</t>
    <rPh sb="1" eb="2">
      <t>レイ</t>
    </rPh>
    <rPh sb="3" eb="5">
      <t>キシャ</t>
    </rPh>
    <rPh sb="6" eb="9">
      <t>ヘンシュウシャ</t>
    </rPh>
    <rPh sb="10" eb="12">
      <t>ショクギョウ</t>
    </rPh>
    <rPh sb="13" eb="15">
      <t>キョウイク</t>
    </rPh>
    <rPh sb="22" eb="24">
      <t>シンリ</t>
    </rPh>
    <rPh sb="31" eb="33">
      <t>フクシ</t>
    </rPh>
    <rPh sb="33" eb="34">
      <t>ケイ</t>
    </rPh>
    <rPh sb="34" eb="35">
      <t>ホカ</t>
    </rPh>
    <rPh sb="37" eb="39">
      <t>イリョウ</t>
    </rPh>
    <rPh sb="57" eb="59">
      <t>セイカツ</t>
    </rPh>
    <rPh sb="59" eb="62">
      <t>シドウイン</t>
    </rPh>
    <rPh sb="63" eb="65">
      <t>ジドウ</t>
    </rPh>
    <rPh sb="65" eb="68">
      <t>シドウイン</t>
    </rPh>
    <rPh sb="69" eb="72">
      <t>ゼイリシ</t>
    </rPh>
    <rPh sb="73" eb="75">
      <t>コクゼイ</t>
    </rPh>
    <rPh sb="75" eb="78">
      <t>センモンカン</t>
    </rPh>
    <rPh sb="87" eb="89">
      <t>ソウリョ</t>
    </rPh>
    <rPh sb="90" eb="93">
      <t>トショカン</t>
    </rPh>
    <rPh sb="93" eb="95">
      <t>シショ</t>
    </rPh>
    <rPh sb="96" eb="99">
      <t>ガクゲイイン</t>
    </rPh>
    <rPh sb="124" eb="126">
      <t>ツウヤク</t>
    </rPh>
    <rPh sb="127" eb="129">
      <t>ホンヤク</t>
    </rPh>
    <rPh sb="130" eb="132">
      <t>ケイエイ</t>
    </rPh>
    <rPh sb="140" eb="142">
      <t>ギノウ</t>
    </rPh>
    <rPh sb="142" eb="144">
      <t>ホサ</t>
    </rPh>
    <rPh sb="144" eb="145">
      <t>イン</t>
    </rPh>
    <rPh sb="146" eb="148">
      <t>リカ</t>
    </rPh>
    <rPh sb="148" eb="149">
      <t>ナド</t>
    </rPh>
    <rPh sb="150" eb="152">
      <t>ジッシュウ</t>
    </rPh>
    <rPh sb="152" eb="154">
      <t>ジョシュ</t>
    </rPh>
    <rPh sb="155" eb="157">
      <t>ショウネン</t>
    </rPh>
    <rPh sb="157" eb="159">
      <t>ケイサツ</t>
    </rPh>
    <rPh sb="159" eb="162">
      <t>ホドウイン</t>
    </rPh>
    <rPh sb="163" eb="165">
      <t>ケンキュウ</t>
    </rPh>
    <rPh sb="165" eb="168">
      <t>ホジョイン</t>
    </rPh>
    <phoneticPr fontId="5"/>
  </si>
  <si>
    <t>保育士</t>
    <rPh sb="0" eb="3">
      <t>ホイクシ</t>
    </rPh>
    <phoneticPr fontId="5"/>
  </si>
  <si>
    <t>150</t>
    <phoneticPr fontId="5"/>
  </si>
  <si>
    <t>管理的職業従事者（課長以上，議員等）</t>
    <rPh sb="0" eb="3">
      <t>カンリテキ</t>
    </rPh>
    <rPh sb="3" eb="5">
      <t>ショクギョウ</t>
    </rPh>
    <rPh sb="5" eb="8">
      <t>ジュウジシャ</t>
    </rPh>
    <rPh sb="9" eb="11">
      <t>カチョウ</t>
    </rPh>
    <rPh sb="11" eb="13">
      <t>イジョウ</t>
    </rPh>
    <rPh sb="14" eb="16">
      <t>ギイン</t>
    </rPh>
    <rPh sb="16" eb="17">
      <t>ナド</t>
    </rPh>
    <phoneticPr fontId="5"/>
  </si>
  <si>
    <t>A</t>
    <phoneticPr fontId="5"/>
  </si>
  <si>
    <t>160</t>
    <phoneticPr fontId="5"/>
  </si>
  <si>
    <t>事務従事者（一般職，事務総合職，ﾌﾟﾗﾝﾅｰ，ｵﾍﾟﾚｰﾀｰ等）</t>
    <rPh sb="0" eb="2">
      <t>ジム</t>
    </rPh>
    <rPh sb="2" eb="4">
      <t>ジュウジ</t>
    </rPh>
    <rPh sb="4" eb="5">
      <t>シャ</t>
    </rPh>
    <rPh sb="6" eb="8">
      <t>イッパン</t>
    </rPh>
    <rPh sb="8" eb="9">
      <t>ショク</t>
    </rPh>
    <rPh sb="10" eb="15">
      <t>ジムソウゴウショク</t>
    </rPh>
    <rPh sb="30" eb="31">
      <t>トウ</t>
    </rPh>
    <phoneticPr fontId="5"/>
  </si>
  <si>
    <t>C</t>
    <phoneticPr fontId="5"/>
  </si>
  <si>
    <t>※裁判所事務官，受付・案内事務員，駅務員，ｶｽﾀﾏｰｻﾎﾟｰﾄ(CS)含む</t>
    <rPh sb="1" eb="4">
      <t>サイバンショ</t>
    </rPh>
    <rPh sb="4" eb="7">
      <t>ジムカン</t>
    </rPh>
    <rPh sb="8" eb="10">
      <t>ウケツケ</t>
    </rPh>
    <rPh sb="11" eb="13">
      <t>アンナイ</t>
    </rPh>
    <rPh sb="13" eb="16">
      <t>ジムイン</t>
    </rPh>
    <rPh sb="17" eb="19">
      <t>エキム</t>
    </rPh>
    <rPh sb="19" eb="20">
      <t>イン</t>
    </rPh>
    <rPh sb="35" eb="36">
      <t>フク</t>
    </rPh>
    <phoneticPr fontId="5"/>
  </si>
  <si>
    <t>170</t>
    <phoneticPr fontId="5"/>
  </si>
  <si>
    <t>D</t>
    <phoneticPr fontId="5"/>
  </si>
  <si>
    <t>※不動産仲介人，セールスエンジニア（機械器具系）を含む</t>
    <rPh sb="1" eb="4">
      <t>フドウサン</t>
    </rPh>
    <rPh sb="4" eb="7">
      <t>チュウカイニン</t>
    </rPh>
    <rPh sb="18" eb="20">
      <t>キカイ</t>
    </rPh>
    <rPh sb="20" eb="22">
      <t>キグ</t>
    </rPh>
    <rPh sb="22" eb="23">
      <t>ケイ</t>
    </rPh>
    <rPh sb="25" eb="26">
      <t>フク</t>
    </rPh>
    <phoneticPr fontId="5"/>
  </si>
  <si>
    <t>180</t>
    <phoneticPr fontId="5"/>
  </si>
  <si>
    <t>ｻｰﾋﾞｽ職業従事者（介護ｻｰﾋﾞｽ，接客・給仕従事者，旅行添乗員等）</t>
    <rPh sb="5" eb="7">
      <t>ショクギョウ</t>
    </rPh>
    <rPh sb="7" eb="10">
      <t>ジュウジシャ</t>
    </rPh>
    <rPh sb="11" eb="13">
      <t>カイゴ</t>
    </rPh>
    <rPh sb="19" eb="21">
      <t>セッキャク</t>
    </rPh>
    <rPh sb="22" eb="24">
      <t>キュウジ</t>
    </rPh>
    <rPh sb="24" eb="26">
      <t>ジュウジ</t>
    </rPh>
    <rPh sb="26" eb="27">
      <t>シャ</t>
    </rPh>
    <rPh sb="28" eb="30">
      <t>リョコウ</t>
    </rPh>
    <rPh sb="30" eb="33">
      <t>テンジョウイン</t>
    </rPh>
    <rPh sb="33" eb="34">
      <t>ナド</t>
    </rPh>
    <phoneticPr fontId="5"/>
  </si>
  <si>
    <t>E</t>
    <phoneticPr fontId="5"/>
  </si>
  <si>
    <t>調理人，ﾎｰﾑﾍﾟﾙﾊﾟｰ含む</t>
    <rPh sb="0" eb="2">
      <t>チョウリ</t>
    </rPh>
    <rPh sb="2" eb="3">
      <t>ニン</t>
    </rPh>
    <rPh sb="13" eb="14">
      <t>フク</t>
    </rPh>
    <phoneticPr fontId="5"/>
  </si>
  <si>
    <t>190</t>
    <phoneticPr fontId="5"/>
  </si>
  <si>
    <t>保安職業従事者（警察官,消防員,自衛官等）</t>
    <rPh sb="0" eb="2">
      <t>ホアン</t>
    </rPh>
    <rPh sb="2" eb="4">
      <t>ショクギョウ</t>
    </rPh>
    <rPh sb="4" eb="7">
      <t>ジュウジシャ</t>
    </rPh>
    <rPh sb="8" eb="11">
      <t>ケイサツカン</t>
    </rPh>
    <rPh sb="12" eb="14">
      <t>ショウボウ</t>
    </rPh>
    <rPh sb="14" eb="15">
      <t>イン</t>
    </rPh>
    <rPh sb="16" eb="19">
      <t>ジエイカン</t>
    </rPh>
    <rPh sb="19" eb="20">
      <t>ナド</t>
    </rPh>
    <phoneticPr fontId="5"/>
  </si>
  <si>
    <t>F</t>
    <phoneticPr fontId="5"/>
  </si>
  <si>
    <t>※警備員，刑務官，交通巡視員，少年補導職員含む</t>
    <rPh sb="1" eb="4">
      <t>ケイビイン</t>
    </rPh>
    <rPh sb="5" eb="7">
      <t>ケイム</t>
    </rPh>
    <rPh sb="7" eb="8">
      <t>カン</t>
    </rPh>
    <rPh sb="9" eb="11">
      <t>コウツウ</t>
    </rPh>
    <rPh sb="11" eb="14">
      <t>ジュンシイン</t>
    </rPh>
    <rPh sb="15" eb="17">
      <t>ショウネン</t>
    </rPh>
    <rPh sb="17" eb="19">
      <t>ホドウ</t>
    </rPh>
    <rPh sb="19" eb="21">
      <t>ショクイン</t>
    </rPh>
    <rPh sb="21" eb="22">
      <t>フク</t>
    </rPh>
    <phoneticPr fontId="5"/>
  </si>
  <si>
    <t>201</t>
    <phoneticPr fontId="5"/>
  </si>
  <si>
    <t>農林漁業従事者</t>
    <rPh sb="0" eb="2">
      <t>ノウリン</t>
    </rPh>
    <rPh sb="2" eb="3">
      <t>ギョ</t>
    </rPh>
    <rPh sb="3" eb="4">
      <t>ギョウ</t>
    </rPh>
    <rPh sb="4" eb="7">
      <t>ジュウジシャ</t>
    </rPh>
    <phoneticPr fontId="5"/>
  </si>
  <si>
    <t>農林業従事者</t>
    <rPh sb="0" eb="2">
      <t>ノウリン</t>
    </rPh>
    <rPh sb="2" eb="3">
      <t>ギョウ</t>
    </rPh>
    <rPh sb="3" eb="6">
      <t>ジュウジシャ</t>
    </rPh>
    <phoneticPr fontId="5"/>
  </si>
  <si>
    <t>G1</t>
    <phoneticPr fontId="5"/>
  </si>
  <si>
    <t>※動物の飼育（水産動物を除く）を含む</t>
    <rPh sb="1" eb="3">
      <t>ドウブツ</t>
    </rPh>
    <rPh sb="4" eb="6">
      <t>シイク</t>
    </rPh>
    <rPh sb="7" eb="9">
      <t>スイサン</t>
    </rPh>
    <rPh sb="9" eb="11">
      <t>ドウブツ</t>
    </rPh>
    <rPh sb="12" eb="13">
      <t>ノゾ</t>
    </rPh>
    <rPh sb="16" eb="17">
      <t>フク</t>
    </rPh>
    <phoneticPr fontId="5"/>
  </si>
  <si>
    <t>202</t>
    <phoneticPr fontId="5"/>
  </si>
  <si>
    <t>漁業従事者</t>
    <rPh sb="0" eb="1">
      <t>ギョ</t>
    </rPh>
    <rPh sb="1" eb="2">
      <t>ギョウ</t>
    </rPh>
    <rPh sb="2" eb="5">
      <t>ジュウジシャ</t>
    </rPh>
    <phoneticPr fontId="5"/>
  </si>
  <si>
    <t>G2</t>
    <phoneticPr fontId="5"/>
  </si>
  <si>
    <t>※水族館養魚作業者を含む</t>
    <rPh sb="1" eb="4">
      <t>スイゾクカン</t>
    </rPh>
    <rPh sb="4" eb="6">
      <t>ヨウギョ</t>
    </rPh>
    <rPh sb="6" eb="9">
      <t>サギョウシャ</t>
    </rPh>
    <rPh sb="10" eb="11">
      <t>フク</t>
    </rPh>
    <phoneticPr fontId="5"/>
  </si>
  <si>
    <t>210</t>
    <phoneticPr fontId="5"/>
  </si>
  <si>
    <t>生産工程従事者</t>
    <rPh sb="0" eb="2">
      <t>セイサン</t>
    </rPh>
    <rPh sb="2" eb="4">
      <t>コウテイ</t>
    </rPh>
    <rPh sb="4" eb="7">
      <t>ジュウジシャ</t>
    </rPh>
    <phoneticPr fontId="5"/>
  </si>
  <si>
    <t>H</t>
    <phoneticPr fontId="5"/>
  </si>
  <si>
    <t>(例)製造工程監視作業者，自動車整備士</t>
    <rPh sb="1" eb="2">
      <t>レイ</t>
    </rPh>
    <rPh sb="3" eb="5">
      <t>セイゾウ</t>
    </rPh>
    <rPh sb="5" eb="7">
      <t>コウテイ</t>
    </rPh>
    <rPh sb="7" eb="9">
      <t>カンシ</t>
    </rPh>
    <rPh sb="9" eb="11">
      <t>サギョウ</t>
    </rPh>
    <rPh sb="11" eb="12">
      <t>シャ</t>
    </rPh>
    <rPh sb="13" eb="16">
      <t>ジドウシャ</t>
    </rPh>
    <rPh sb="16" eb="19">
      <t>セイビシ</t>
    </rPh>
    <phoneticPr fontId="5"/>
  </si>
  <si>
    <t>220</t>
    <phoneticPr fontId="5"/>
  </si>
  <si>
    <t>輸送・機械運転従事者</t>
    <rPh sb="0" eb="2">
      <t>ユソウ</t>
    </rPh>
    <rPh sb="3" eb="5">
      <t>キカイ</t>
    </rPh>
    <rPh sb="5" eb="7">
      <t>ウンテン</t>
    </rPh>
    <rPh sb="7" eb="10">
      <t>ジュウジシャ</t>
    </rPh>
    <phoneticPr fontId="5"/>
  </si>
  <si>
    <t>I</t>
    <phoneticPr fontId="5"/>
  </si>
  <si>
    <t>(例)電車運転士，船舶・航空機運転従事者</t>
    <rPh sb="1" eb="2">
      <t>レイ</t>
    </rPh>
    <rPh sb="3" eb="5">
      <t>デンシャ</t>
    </rPh>
    <rPh sb="5" eb="8">
      <t>ウンテンシ</t>
    </rPh>
    <rPh sb="9" eb="11">
      <t>センパク</t>
    </rPh>
    <rPh sb="12" eb="15">
      <t>コウクウキ</t>
    </rPh>
    <rPh sb="15" eb="17">
      <t>ウンテン</t>
    </rPh>
    <rPh sb="17" eb="20">
      <t>ジュウジシャ</t>
    </rPh>
    <phoneticPr fontId="5"/>
  </si>
  <si>
    <t>230</t>
    <phoneticPr fontId="5"/>
  </si>
  <si>
    <t>建設・採掘従事者</t>
    <rPh sb="0" eb="2">
      <t>ケンセツ</t>
    </rPh>
    <rPh sb="3" eb="5">
      <t>サイクツ</t>
    </rPh>
    <rPh sb="5" eb="8">
      <t>ジュウジシャ</t>
    </rPh>
    <phoneticPr fontId="5"/>
  </si>
  <si>
    <t>J</t>
    <phoneticPr fontId="5"/>
  </si>
  <si>
    <t>(例)電気工事従事者，土木作業</t>
    <rPh sb="3" eb="5">
      <t>デンキ</t>
    </rPh>
    <rPh sb="5" eb="7">
      <t>コウジ</t>
    </rPh>
    <rPh sb="7" eb="10">
      <t>ジュウジシャ</t>
    </rPh>
    <rPh sb="11" eb="13">
      <t>ドボク</t>
    </rPh>
    <rPh sb="13" eb="15">
      <t>サギョウ</t>
    </rPh>
    <phoneticPr fontId="5"/>
  </si>
  <si>
    <t>運搬・清掃等従事者</t>
    <rPh sb="0" eb="2">
      <t>ウンパン</t>
    </rPh>
    <rPh sb="3" eb="5">
      <t>セイソウ</t>
    </rPh>
    <rPh sb="5" eb="6">
      <t>ナド</t>
    </rPh>
    <rPh sb="6" eb="9">
      <t>ジュウジシャ</t>
    </rPh>
    <phoneticPr fontId="5"/>
  </si>
  <si>
    <t>K</t>
    <phoneticPr fontId="5"/>
  </si>
  <si>
    <t>(例)郵便外務員，配達員，倉庫作業者</t>
    <rPh sb="1" eb="2">
      <t>レイ</t>
    </rPh>
    <rPh sb="3" eb="5">
      <t>ユウビン</t>
    </rPh>
    <rPh sb="5" eb="8">
      <t>ガイムイン</t>
    </rPh>
    <rPh sb="9" eb="12">
      <t>ハイタツイン</t>
    </rPh>
    <rPh sb="13" eb="15">
      <t>ソウコ</t>
    </rPh>
    <rPh sb="15" eb="18">
      <t>サギョウシャ</t>
    </rPh>
    <phoneticPr fontId="5"/>
  </si>
  <si>
    <t>L</t>
    <phoneticPr fontId="5"/>
  </si>
  <si>
    <r>
      <t xml:space="preserve">製造技術者（開発）
</t>
    </r>
    <r>
      <rPr>
        <sz val="10"/>
        <color indexed="17"/>
        <rFont val="メイリオ"/>
        <family val="3"/>
        <charset val="128"/>
      </rPr>
      <t>【開発・設計】</t>
    </r>
    <r>
      <rPr>
        <sz val="10"/>
        <rFont val="メイリオ"/>
        <family val="3"/>
        <charset val="128"/>
      </rPr>
      <t xml:space="preserve">
</t>
    </r>
    <rPh sb="0" eb="2">
      <t>セイゾウ</t>
    </rPh>
    <rPh sb="2" eb="4">
      <t>ギジュツ</t>
    </rPh>
    <rPh sb="4" eb="5">
      <t>シャ</t>
    </rPh>
    <rPh sb="6" eb="8">
      <t>カイハツ</t>
    </rPh>
    <phoneticPr fontId="5"/>
  </si>
  <si>
    <r>
      <t>機械</t>
    </r>
    <r>
      <rPr>
        <sz val="10"/>
        <color indexed="10"/>
        <rFont val="メイリオ"/>
        <family val="3"/>
        <charset val="128"/>
      </rPr>
      <t>（自動車・航空機・船舶を除く）</t>
    </r>
    <rPh sb="0" eb="2">
      <t>キカイ</t>
    </rPh>
    <rPh sb="3" eb="6">
      <t>ジドウシャ</t>
    </rPh>
    <rPh sb="7" eb="10">
      <t>コウクウキ</t>
    </rPh>
    <rPh sb="11" eb="13">
      <t>センパク</t>
    </rPh>
    <rPh sb="14" eb="15">
      <t>ノゾ</t>
    </rPh>
    <phoneticPr fontId="5"/>
  </si>
  <si>
    <r>
      <t>電気</t>
    </r>
    <r>
      <rPr>
        <sz val="10"/>
        <color indexed="10"/>
        <rFont val="メイリオ"/>
        <family val="3"/>
        <charset val="128"/>
      </rPr>
      <t>（電子を含む）</t>
    </r>
    <rPh sb="0" eb="2">
      <t>デンキ</t>
    </rPh>
    <rPh sb="3" eb="5">
      <t>デンシ</t>
    </rPh>
    <rPh sb="6" eb="7">
      <t>フク</t>
    </rPh>
    <phoneticPr fontId="5"/>
  </si>
  <si>
    <r>
      <t>その他</t>
    </r>
    <r>
      <rPr>
        <sz val="10"/>
        <color indexed="10"/>
        <rFont val="メイリオ"/>
        <family val="3"/>
        <charset val="128"/>
      </rPr>
      <t>（食品・自動車・航空機・船舶・金属を含む）</t>
    </r>
    <rPh sb="0" eb="3">
      <t>ソノタ</t>
    </rPh>
    <rPh sb="21" eb="22">
      <t>フク</t>
    </rPh>
    <phoneticPr fontId="5"/>
  </si>
  <si>
    <r>
      <t>機械</t>
    </r>
    <r>
      <rPr>
        <sz val="10"/>
        <color indexed="10"/>
        <rFont val="メイリオ"/>
        <family val="3"/>
        <charset val="128"/>
      </rPr>
      <t>（自動車・航空機・船舶を除く）</t>
    </r>
    <rPh sb="0" eb="2">
      <t>キカイ</t>
    </rPh>
    <phoneticPr fontId="5"/>
  </si>
  <si>
    <r>
      <t>電気</t>
    </r>
    <r>
      <rPr>
        <sz val="10"/>
        <color indexed="10"/>
        <rFont val="メイリオ"/>
        <family val="3"/>
        <charset val="128"/>
      </rPr>
      <t>（電子を含む）</t>
    </r>
    <rPh sb="0" eb="2">
      <t>デンキ</t>
    </rPh>
    <phoneticPr fontId="5"/>
  </si>
  <si>
    <r>
      <t>その他</t>
    </r>
    <r>
      <rPr>
        <sz val="10"/>
        <color indexed="10"/>
        <rFont val="メイリオ"/>
        <family val="3"/>
        <charset val="128"/>
      </rPr>
      <t>（食品・自動車・航空機・船舶・金属を含む）</t>
    </r>
    <rPh sb="0" eb="3">
      <t>ソノタ</t>
    </rPh>
    <phoneticPr fontId="5"/>
  </si>
  <si>
    <t>その他(社会福祉士,ｶｳﾝｾﾗｰ,塾講師等)</t>
    <rPh sb="0" eb="3">
      <t>ソノタ</t>
    </rPh>
    <rPh sb="4" eb="6">
      <t>シャカイ</t>
    </rPh>
    <rPh sb="6" eb="8">
      <t>フクシ</t>
    </rPh>
    <rPh sb="8" eb="9">
      <t>シ</t>
    </rPh>
    <rPh sb="17" eb="18">
      <t>ジュク</t>
    </rPh>
    <rPh sb="18" eb="20">
      <t>コウシ</t>
    </rPh>
    <rPh sb="20" eb="21">
      <t>ナド</t>
    </rPh>
    <phoneticPr fontId="5"/>
  </si>
  <si>
    <t>販売従事者(営業,総合職,ＭＲ,店長候補等)</t>
    <rPh sb="0" eb="2">
      <t>ハンバイ</t>
    </rPh>
    <rPh sb="2" eb="5">
      <t>ジュウジシャ</t>
    </rPh>
    <rPh sb="6" eb="8">
      <t>エイギョウ</t>
    </rPh>
    <rPh sb="9" eb="11">
      <t>ソウゴウ</t>
    </rPh>
    <rPh sb="11" eb="12">
      <t>ショク</t>
    </rPh>
    <rPh sb="16" eb="18">
      <t>テンチョウ</t>
    </rPh>
    <rPh sb="18" eb="20">
      <t>コウホ</t>
    </rPh>
    <rPh sb="20" eb="21">
      <t>トウ</t>
    </rPh>
    <phoneticPr fontId="5"/>
  </si>
  <si>
    <t>職種一覧表</t>
    <rPh sb="0" eb="2">
      <t>ショクシュ</t>
    </rPh>
    <rPh sb="2" eb="4">
      <t>イチラン</t>
    </rPh>
    <rPh sb="4" eb="5">
      <t>ヒョウ</t>
    </rPh>
    <phoneticPr fontId="5"/>
  </si>
  <si>
    <t>　　ファイル名を「学生番号・氏名　進路報告」とする。</t>
    <rPh sb="6" eb="7">
      <t>メイ</t>
    </rPh>
    <rPh sb="9" eb="11">
      <t>ガクセイ</t>
    </rPh>
    <rPh sb="11" eb="13">
      <t>バンゴウ</t>
    </rPh>
    <rPh sb="14" eb="16">
      <t>シメイ</t>
    </rPh>
    <rPh sb="17" eb="19">
      <t>シンロ</t>
    </rPh>
    <rPh sb="19" eb="21">
      <t>ホウコク</t>
    </rPh>
    <phoneticPr fontId="4"/>
  </si>
  <si>
    <t>事前に健康診断書を郵送で提出。Zoomで実施。</t>
    <rPh sb="0" eb="2">
      <t>ジゼン</t>
    </rPh>
    <rPh sb="3" eb="5">
      <t>ケンコウ</t>
    </rPh>
    <rPh sb="5" eb="8">
      <t>シンダンショ</t>
    </rPh>
    <rPh sb="9" eb="11">
      <t>ユウソウ</t>
    </rPh>
    <rPh sb="12" eb="14">
      <t>テイシュツ</t>
    </rPh>
    <rPh sb="20" eb="22">
      <t>ジッシ</t>
    </rPh>
    <phoneticPr fontId="4"/>
  </si>
  <si>
    <t>-</t>
  </si>
  <si>
    <t>自営業主等</t>
    <rPh sb="0" eb="3">
      <t>ジエイギョウ</t>
    </rPh>
    <rPh sb="3" eb="4">
      <t>シュ</t>
    </rPh>
    <rPh sb="4" eb="5">
      <t>トウ</t>
    </rPh>
    <phoneticPr fontId="4"/>
  </si>
  <si>
    <t>臨時労働者（雇用期間が１ヶ月未満）</t>
    <rPh sb="0" eb="2">
      <t>リンジ</t>
    </rPh>
    <rPh sb="2" eb="5">
      <t>ロウドウシャ</t>
    </rPh>
    <rPh sb="6" eb="8">
      <t>コヨウ</t>
    </rPh>
    <rPh sb="8" eb="10">
      <t>キカン</t>
    </rPh>
    <rPh sb="13" eb="14">
      <t>ゲツ</t>
    </rPh>
    <rPh sb="14" eb="16">
      <t>ミマン</t>
    </rPh>
    <phoneticPr fontId="4"/>
  </si>
  <si>
    <t>　 未定の場合は本社を記入し，
　 決定後報告してください。</t>
    <rPh sb="2" eb="4">
      <t>ミテイ</t>
    </rPh>
    <rPh sb="5" eb="7">
      <t>バアイ</t>
    </rPh>
    <rPh sb="8" eb="10">
      <t>ホンシャ</t>
    </rPh>
    <rPh sb="11" eb="13">
      <t>キニュウ</t>
    </rPh>
    <rPh sb="18" eb="20">
      <t>ケッテイ</t>
    </rPh>
    <rPh sb="20" eb="21">
      <t>ゴ</t>
    </rPh>
    <rPh sb="21" eb="23">
      <t>ホウコク</t>
    </rPh>
    <phoneticPr fontId="4"/>
  </si>
  <si>
    <t>氏　　名</t>
    <rPh sb="0" eb="1">
      <t>シ</t>
    </rPh>
    <rPh sb="3" eb="4">
      <t>メイ</t>
    </rPh>
    <phoneticPr fontId="5"/>
  </si>
  <si>
    <t>その他（社会福祉士，教育・福祉ｶｳﾝｾﾗｰ，塾講師，医療ｿｰｼｬﾙﾜｰｶｰ，生活指導員，国税専門官等）</t>
    <rPh sb="0" eb="3">
      <t>ソノタ</t>
    </rPh>
    <rPh sb="4" eb="6">
      <t>シャカイ</t>
    </rPh>
    <rPh sb="6" eb="8">
      <t>フクシ</t>
    </rPh>
    <rPh sb="8" eb="9">
      <t>シ</t>
    </rPh>
    <rPh sb="10" eb="12">
      <t>キョウイク</t>
    </rPh>
    <rPh sb="13" eb="15">
      <t>フクシ</t>
    </rPh>
    <rPh sb="22" eb="25">
      <t>ジュクコウシ</t>
    </rPh>
    <rPh sb="26" eb="28">
      <t>イリョウ</t>
    </rPh>
    <rPh sb="38" eb="40">
      <t>セイカツ</t>
    </rPh>
    <rPh sb="40" eb="43">
      <t>シドウイン</t>
    </rPh>
    <rPh sb="44" eb="46">
      <t>コクゼイ</t>
    </rPh>
    <rPh sb="46" eb="49">
      <t>センモンカン</t>
    </rPh>
    <rPh sb="49" eb="50">
      <t>トウ</t>
    </rPh>
    <phoneticPr fontId="1"/>
  </si>
  <si>
    <t>その他の技術者（地質調査技術者，印刷技術者，労働安全ｺﾝｻﾙﾀﾝﾄ等）</t>
    <rPh sb="0" eb="3">
      <t>ソノタ</t>
    </rPh>
    <rPh sb="4" eb="7">
      <t>ギジュツシャ</t>
    </rPh>
    <rPh sb="8" eb="10">
      <t>チシツ</t>
    </rPh>
    <rPh sb="10" eb="12">
      <t>チョウサ</t>
    </rPh>
    <rPh sb="12" eb="15">
      <t>ギジュツシャ</t>
    </rPh>
    <rPh sb="16" eb="18">
      <t>インサツ</t>
    </rPh>
    <rPh sb="18" eb="20">
      <t>ギジュツ</t>
    </rPh>
    <rPh sb="20" eb="21">
      <t>シャ</t>
    </rPh>
    <rPh sb="22" eb="24">
      <t>ロウドウ</t>
    </rPh>
    <rPh sb="24" eb="26">
      <t>アンゼン</t>
    </rPh>
    <rPh sb="33" eb="34">
      <t>トウ</t>
    </rPh>
    <phoneticPr fontId="1"/>
  </si>
  <si>
    <t>５　その他，業界・企業研究の方法，印象に残っていること，後輩へのアドバイスなど</t>
    <rPh sb="4" eb="5">
      <t>タ</t>
    </rPh>
    <rPh sb="6" eb="8">
      <t>ギョウカイ</t>
    </rPh>
    <rPh sb="9" eb="11">
      <t>キギョウ</t>
    </rPh>
    <rPh sb="11" eb="13">
      <t>ケンキュウ</t>
    </rPh>
    <rPh sb="14" eb="16">
      <t>ホウホウ</t>
    </rPh>
    <rPh sb="17" eb="19">
      <t>インショウ</t>
    </rPh>
    <rPh sb="20" eb="21">
      <t>ノコ</t>
    </rPh>
    <rPh sb="28" eb="30">
      <t>コウハイ</t>
    </rPh>
    <phoneticPr fontId="24"/>
  </si>
  <si>
    <t>　ホームページだけでなく社長執筆の本を読んだり，OB・OG訪問でも情報を得た。面接の際は，直前まで若手職員さんが雑談で緊張をほぐ</t>
    <rPh sb="12" eb="14">
      <t>シャチョウ</t>
    </rPh>
    <rPh sb="14" eb="16">
      <t>シッピツ</t>
    </rPh>
    <rPh sb="17" eb="18">
      <t>ホン</t>
    </rPh>
    <rPh sb="19" eb="20">
      <t>ヨ</t>
    </rPh>
    <rPh sb="29" eb="31">
      <t>ホウモン</t>
    </rPh>
    <rPh sb="33" eb="35">
      <t>ジョウホウ</t>
    </rPh>
    <rPh sb="36" eb="37">
      <t>エ</t>
    </rPh>
    <rPh sb="39" eb="41">
      <t>メンセツ</t>
    </rPh>
    <rPh sb="42" eb="43">
      <t>サイ</t>
    </rPh>
    <rPh sb="45" eb="47">
      <t>チョクゼン</t>
    </rPh>
    <rPh sb="49" eb="51">
      <t>ワカテ</t>
    </rPh>
    <rPh sb="51" eb="53">
      <t>ショクイン</t>
    </rPh>
    <rPh sb="56" eb="58">
      <t>ザツダン</t>
    </rPh>
    <rPh sb="59" eb="61">
      <t>キンチョウ</t>
    </rPh>
    <phoneticPr fontId="4"/>
  </si>
  <si>
    <t>そうとしてくださった。会社のトイレがきれいで内装もおしゃれ。社内ですれ違った社員の方に挨拶をすると，丁寧に返してくださった。価</t>
    <rPh sb="30" eb="32">
      <t>シャナイ</t>
    </rPh>
    <rPh sb="35" eb="36">
      <t>チガ</t>
    </rPh>
    <rPh sb="38" eb="40">
      <t>シャイン</t>
    </rPh>
    <rPh sb="41" eb="42">
      <t>カタ</t>
    </rPh>
    <rPh sb="43" eb="45">
      <t>アイサツ</t>
    </rPh>
    <rPh sb="50" eb="52">
      <t>テイネイ</t>
    </rPh>
    <rPh sb="53" eb="54">
      <t>カエ</t>
    </rPh>
    <rPh sb="62" eb="63">
      <t>アタイ</t>
    </rPh>
    <phoneticPr fontId="4"/>
  </si>
  <si>
    <t>値観で変わってくると思うので，自己分析はかなり重要。また，多くの社会人と会話をすることで新たな自分の発見があった。</t>
    <rPh sb="0" eb="1">
      <t>アタイ</t>
    </rPh>
    <rPh sb="1" eb="2">
      <t>カン</t>
    </rPh>
    <rPh sb="3" eb="4">
      <t>カ</t>
    </rPh>
    <rPh sb="10" eb="11">
      <t>オモ</t>
    </rPh>
    <rPh sb="15" eb="17">
      <t>ジコ</t>
    </rPh>
    <rPh sb="17" eb="19">
      <t>ブンセキ</t>
    </rPh>
    <rPh sb="23" eb="25">
      <t>ジュウヨウ</t>
    </rPh>
    <rPh sb="29" eb="30">
      <t>オオ</t>
    </rPh>
    <rPh sb="32" eb="34">
      <t>シャカイ</t>
    </rPh>
    <rPh sb="34" eb="35">
      <t>ジン</t>
    </rPh>
    <rPh sb="36" eb="38">
      <t>カイワ</t>
    </rPh>
    <rPh sb="44" eb="45">
      <t>アラ</t>
    </rPh>
    <rPh sb="47" eb="49">
      <t>ジブン</t>
    </rPh>
    <rPh sb="50" eb="52">
      <t>ハッケン</t>
    </rPh>
    <phoneticPr fontId="4"/>
  </si>
  <si>
    <t>在学時に後輩等に就活体験を語ったり，エントリーシートや面接についてアドバイスしたりします。</t>
    <rPh sb="0" eb="2">
      <t>ザイガク</t>
    </rPh>
    <rPh sb="2" eb="3">
      <t>ジ</t>
    </rPh>
    <rPh sb="4" eb="6">
      <t>コウハイ</t>
    </rPh>
    <rPh sb="6" eb="7">
      <t>トウ</t>
    </rPh>
    <rPh sb="8" eb="10">
      <t>シュウカツ</t>
    </rPh>
    <rPh sb="10" eb="12">
      <t>タイケン</t>
    </rPh>
    <rPh sb="13" eb="14">
      <t>カタ</t>
    </rPh>
    <rPh sb="27" eb="29">
      <t>メンセツ</t>
    </rPh>
    <phoneticPr fontId="5"/>
  </si>
  <si>
    <r>
      <t>　進路が決定した方には学務情報システムに入力をお願いしておりますが，下記については，一旦こちらで学務情報システムに入力させていただきます。状況が変わればいつでも入力し直せますので，今後進路が決定（変更）した場合等は，必ず①自分で学務情報システムに入力する，②キャリア担当まで連絡するのいずれかによりお知らせください。</t>
    </r>
    <r>
      <rPr>
        <u/>
        <sz val="11"/>
        <color indexed="8"/>
        <rFont val="メイリオ"/>
        <family val="3"/>
        <charset val="128"/>
      </rPr>
      <t>なお，提供いただいた下記情報は，進路調査をはじめとした各種統計調査やキャリア担当で実施する就職支援企画に利用します。それ以外の目的には利用いたしませんので，ご理解・ご協力をお願いいたします。</t>
    </r>
    <rPh sb="1" eb="3">
      <t>シンロ</t>
    </rPh>
    <rPh sb="4" eb="6">
      <t>ケッテイ</t>
    </rPh>
    <rPh sb="8" eb="9">
      <t>カタ</t>
    </rPh>
    <rPh sb="11" eb="13">
      <t>ガクム</t>
    </rPh>
    <rPh sb="13" eb="15">
      <t>ジョウホウ</t>
    </rPh>
    <rPh sb="20" eb="22">
      <t>ニュウリョク</t>
    </rPh>
    <rPh sb="24" eb="25">
      <t>ネガ</t>
    </rPh>
    <rPh sb="34" eb="36">
      <t>カキ</t>
    </rPh>
    <rPh sb="42" eb="44">
      <t>イッタン</t>
    </rPh>
    <rPh sb="48" eb="50">
      <t>ガクム</t>
    </rPh>
    <rPh sb="50" eb="52">
      <t>ジョウホウ</t>
    </rPh>
    <rPh sb="57" eb="59">
      <t>ニュウリョク</t>
    </rPh>
    <rPh sb="196" eb="198">
      <t>タントウ</t>
    </rPh>
    <rPh sb="237" eb="239">
      <t>リカイ</t>
    </rPh>
    <phoneticPr fontId="5"/>
  </si>
  <si>
    <t xml:space="preserve">▶ 上記以外 </t>
    <rPh sb="2" eb="4">
      <t>ジョウキ</t>
    </rPh>
    <rPh sb="4" eb="6">
      <t>イガイ</t>
    </rPh>
    <phoneticPr fontId="4"/>
  </si>
  <si>
    <t>　大学教育センター（キャリア担当）では，継続してみなさんの
卒業・修了後の進路状況を調査しています。進路が決まった方は
決定先の情報について，これから決まる方は現在の状況（進学
準備中・企業の就職活動中etc.）について学務情報システム
（CAMPUS SQUARE）に入力をお願いします。
　詳細は，大学教育センター（キャリア担当）のホームページをご確認ください。
　▶　http://career.shimane-u.ac.jp/gakusei/shinro-jyoukyou.html</t>
    <rPh sb="147" eb="149">
      <t>ショウサイ</t>
    </rPh>
    <rPh sb="151" eb="155">
      <t>ダイガクキョウイク</t>
    </rPh>
    <rPh sb="164" eb="166">
      <t>タントウ</t>
    </rPh>
    <rPh sb="176" eb="178">
      <t>カクニン</t>
    </rPh>
    <phoneticPr fontId="4"/>
  </si>
  <si>
    <r>
      <t>面接について</t>
    </r>
    <r>
      <rPr>
        <sz val="10"/>
        <color theme="1"/>
        <rFont val="メイリオ"/>
        <family val="3"/>
        <charset val="128"/>
      </rPr>
      <t xml:space="preserve">（ </t>
    </r>
    <r>
      <rPr>
        <sz val="10"/>
        <color theme="1"/>
        <rFont val="メイリオ"/>
        <family val="3"/>
        <charset val="128"/>
      </rPr>
      <t>下記に該当しない場合は，【備考】に自由に記入してください。）</t>
    </r>
    <rPh sb="0" eb="2">
      <t>メンセツ</t>
    </rPh>
    <rPh sb="8" eb="10">
      <t>カキ</t>
    </rPh>
    <rPh sb="11" eb="13">
      <t>ガイトウ</t>
    </rPh>
    <rPh sb="16" eb="18">
      <t>バアイ</t>
    </rPh>
    <rPh sb="21" eb="23">
      <t>ビコウ</t>
    </rPh>
    <rPh sb="25" eb="27">
      <t>ジユウ</t>
    </rPh>
    <rPh sb="28" eb="30">
      <t>キニュウ</t>
    </rPh>
    <phoneticPr fontId="24"/>
  </si>
  <si>
    <t>（当てはまらない場合は採用職種等を記入）</t>
    <rPh sb="1" eb="2">
      <t>ア</t>
    </rPh>
    <rPh sb="8" eb="10">
      <t>バアイ</t>
    </rPh>
    <rPh sb="11" eb="13">
      <t>サイヨウ</t>
    </rPh>
    <rPh sb="13" eb="15">
      <t>ショクシュ</t>
    </rPh>
    <rPh sb="15" eb="16">
      <t>トウ</t>
    </rPh>
    <rPh sb="17" eb="19">
      <t>キニュウ</t>
    </rPh>
    <phoneticPr fontId="4"/>
  </si>
  <si>
    <r>
      <t>　進路状況については学務情報システムに入力</t>
    </r>
    <r>
      <rPr>
        <vertAlign val="superscript"/>
        <sz val="11"/>
        <color theme="1"/>
        <rFont val="メイリオ"/>
        <family val="3"/>
        <charset val="128"/>
      </rPr>
      <t>★</t>
    </r>
    <r>
      <rPr>
        <sz val="11"/>
        <color theme="1"/>
        <rFont val="メイリオ"/>
        <family val="3"/>
        <charset val="128"/>
      </rPr>
      <t>をお願いしているところです。この「進路報告について」に記入いただいた内容については，一旦大学教育センター（キャリア担当）で学務情報システムに入力させていただきます。状況が変わればいつでも入力し直せますので，今後進路が決定（変更）した場合等は，必ず①自分で学務情報システムに入力する，②キャリア担当まで連絡するのいずれかによりお知らせください。
　なお，提供いただいた内容は，進路調査をはじめとした各種統計調査やキャリア担当で実施する就職支援企画に利用します。それ以外の目的には利用いたしませんので，ご理解・ご協力をお願いいたします。</t>
    </r>
    <rPh sb="3" eb="5">
      <t>ジョウキョウ</t>
    </rPh>
    <rPh sb="39" eb="41">
      <t>シンロ</t>
    </rPh>
    <rPh sb="41" eb="43">
      <t>ホウコク</t>
    </rPh>
    <rPh sb="56" eb="58">
      <t>ナイヨウ</t>
    </rPh>
    <rPh sb="64" eb="66">
      <t>イッタン</t>
    </rPh>
    <rPh sb="66" eb="70">
      <t>ダイガクキョウイク</t>
    </rPh>
    <rPh sb="79" eb="81">
      <t>タントウ</t>
    </rPh>
    <rPh sb="168" eb="170">
      <t>タントウ</t>
    </rPh>
    <rPh sb="172" eb="174">
      <t>レンラク</t>
    </rPh>
    <rPh sb="205" eb="207">
      <t>ナイヨウ</t>
    </rPh>
    <rPh sb="231" eb="233">
      <t>タントウ</t>
    </rPh>
    <rPh sb="272" eb="274">
      <t>リカイ</t>
    </rPh>
    <phoneticPr fontId="4"/>
  </si>
  <si>
    <r>
      <t>製造技術者（開発除く）</t>
    </r>
    <r>
      <rPr>
        <sz val="10"/>
        <color indexed="17"/>
        <rFont val="メイリオ"/>
        <family val="3"/>
        <charset val="128"/>
      </rPr>
      <t>【生産性の検討・生産準備・設備計画などの工程設計及び管理・品質管理，監督，指導・据付・分析・検査】</t>
    </r>
    <rPh sb="0" eb="2">
      <t>セイゾウ</t>
    </rPh>
    <rPh sb="2" eb="4">
      <t>ギジュツ</t>
    </rPh>
    <rPh sb="4" eb="5">
      <t>シャ</t>
    </rPh>
    <rPh sb="6" eb="8">
      <t>カイハツ</t>
    </rPh>
    <rPh sb="8" eb="9">
      <t>ノゾ</t>
    </rPh>
    <rPh sb="35" eb="36">
      <t>オヨ</t>
    </rPh>
    <rPh sb="51" eb="53">
      <t>スエツケ</t>
    </rPh>
    <phoneticPr fontId="5"/>
  </si>
  <si>
    <t>　「先輩からのおくりもの」とは，就活生が内定された企業や自治体等の「採用試験情報」を後輩に伝えることを目的とした資料です。「先輩からのおくりもの」の面だけをコピーして，島大生閲覧用として①キャリア担当窓口への設置，②学内限定サイトへの掲載等を行います。氏名等の記入は不要ですので，ご安心ください。</t>
    <rPh sb="2" eb="4">
      <t>センパイ</t>
    </rPh>
    <rPh sb="16" eb="19">
      <t>シュウカツセイ</t>
    </rPh>
    <rPh sb="20" eb="22">
      <t>ナイテイ</t>
    </rPh>
    <rPh sb="25" eb="27">
      <t>キギョウ</t>
    </rPh>
    <rPh sb="28" eb="31">
      <t>ジチタイ</t>
    </rPh>
    <rPh sb="31" eb="32">
      <t>トウ</t>
    </rPh>
    <rPh sb="34" eb="36">
      <t>サイヨウ</t>
    </rPh>
    <rPh sb="36" eb="38">
      <t>シケン</t>
    </rPh>
    <rPh sb="38" eb="40">
      <t>ジョウホウ</t>
    </rPh>
    <rPh sb="42" eb="44">
      <t>コウハイ</t>
    </rPh>
    <rPh sb="45" eb="46">
      <t>ツタ</t>
    </rPh>
    <rPh sb="51" eb="53">
      <t>モクテキ</t>
    </rPh>
    <rPh sb="56" eb="58">
      <t>シリョウ</t>
    </rPh>
    <rPh sb="62" eb="64">
      <t>センパイ</t>
    </rPh>
    <rPh sb="74" eb="75">
      <t>メン</t>
    </rPh>
    <rPh sb="84" eb="85">
      <t>シマ</t>
    </rPh>
    <rPh sb="85" eb="86">
      <t>ダイ</t>
    </rPh>
    <rPh sb="86" eb="87">
      <t>セイ</t>
    </rPh>
    <rPh sb="87" eb="90">
      <t>エツランヨウ</t>
    </rPh>
    <rPh sb="98" eb="100">
      <t>タントウ</t>
    </rPh>
    <rPh sb="100" eb="102">
      <t>マドグチ</t>
    </rPh>
    <rPh sb="104" eb="106">
      <t>セッチ</t>
    </rPh>
    <rPh sb="108" eb="110">
      <t>ガクナイ</t>
    </rPh>
    <rPh sb="110" eb="112">
      <t>ゲンテイ</t>
    </rPh>
    <rPh sb="117" eb="119">
      <t>ケイサイ</t>
    </rPh>
    <rPh sb="119" eb="120">
      <t>トウ</t>
    </rPh>
    <rPh sb="121" eb="122">
      <t>オコナ</t>
    </rPh>
    <rPh sb="126" eb="128">
      <t>シメイ</t>
    </rPh>
    <rPh sb="128" eb="129">
      <t>トウ</t>
    </rPh>
    <rPh sb="130" eb="132">
      <t>キニュウ</t>
    </rPh>
    <rPh sb="133" eb="135">
      <t>フヨウ</t>
    </rPh>
    <rPh sb="141" eb="143">
      <t>アンシン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</si>
</sst>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60" x14ac:knownFonts="1">
    <font>
      <sz val="11"/>
      <color theme="1"/>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24"/>
      <color theme="0"/>
      <name val="メイリオ"/>
      <family val="3"/>
      <charset val="128"/>
    </font>
    <font>
      <sz val="6"/>
      <name val="游ゴシック"/>
      <family val="3"/>
      <charset val="128"/>
      <scheme val="minor"/>
    </font>
    <font>
      <sz val="6"/>
      <name val="ＭＳ Ｐゴシック"/>
      <family val="3"/>
      <charset val="128"/>
    </font>
    <font>
      <sz val="20"/>
      <color theme="1"/>
      <name val="ＭＳ 明朝"/>
      <family val="1"/>
      <charset val="128"/>
    </font>
    <font>
      <sz val="20"/>
      <color theme="1"/>
      <name val="メイリオ"/>
      <family val="3"/>
      <charset val="128"/>
    </font>
    <font>
      <sz val="11"/>
      <color theme="1"/>
      <name val="メイリオ"/>
      <family val="3"/>
      <charset val="128"/>
    </font>
    <font>
      <u/>
      <sz val="11"/>
      <color indexed="8"/>
      <name val="メイリオ"/>
      <family val="3"/>
      <charset val="128"/>
    </font>
    <font>
      <sz val="11"/>
      <color theme="1"/>
      <name val="ＭＳ 明朝"/>
      <family val="1"/>
      <charset val="128"/>
    </font>
    <font>
      <b/>
      <sz val="11"/>
      <color theme="1"/>
      <name val="HGS明朝E"/>
      <family val="1"/>
      <charset val="128"/>
    </font>
    <font>
      <b/>
      <sz val="12"/>
      <color theme="1"/>
      <name val="メイリオ"/>
      <family val="3"/>
      <charset val="128"/>
    </font>
    <font>
      <sz val="12"/>
      <color theme="1"/>
      <name val="メイリオ"/>
      <family val="3"/>
      <charset val="128"/>
    </font>
    <font>
      <b/>
      <sz val="14"/>
      <color theme="1"/>
      <name val="メイリオ"/>
      <family val="3"/>
      <charset val="128"/>
    </font>
    <font>
      <b/>
      <sz val="11"/>
      <color theme="1"/>
      <name val="ＭＳ 明朝"/>
      <family val="1"/>
      <charset val="128"/>
    </font>
    <font>
      <sz val="10"/>
      <color theme="1"/>
      <name val="メイリオ"/>
      <family val="3"/>
      <charset val="128"/>
    </font>
    <font>
      <sz val="9"/>
      <color theme="1"/>
      <name val="メイリオ"/>
      <family val="3"/>
      <charset val="128"/>
    </font>
    <font>
      <b/>
      <sz val="11"/>
      <color theme="1"/>
      <name val="メイリオ"/>
      <family val="3"/>
      <charset val="128"/>
    </font>
    <font>
      <sz val="11"/>
      <color theme="1"/>
      <name val="ＭＳ Ｐ明朝"/>
      <family val="1"/>
      <charset val="128"/>
    </font>
    <font>
      <sz val="12"/>
      <color indexed="8"/>
      <name val="メイリオ"/>
      <family val="3"/>
      <charset val="128"/>
    </font>
    <font>
      <b/>
      <sz val="11"/>
      <color theme="0"/>
      <name val="メイリオ"/>
      <family val="3"/>
      <charset val="128"/>
    </font>
    <font>
      <b/>
      <sz val="24"/>
      <name val="メイリオ"/>
      <family val="3"/>
      <charset val="128"/>
    </font>
    <font>
      <sz val="24"/>
      <color theme="1"/>
      <name val="メイリオ"/>
      <family val="3"/>
      <charset val="128"/>
    </font>
    <font>
      <sz val="6"/>
      <name val="游ゴシック"/>
      <family val="2"/>
      <charset val="128"/>
      <scheme val="minor"/>
    </font>
    <font>
      <sz val="14"/>
      <color theme="1"/>
      <name val="メイリオ"/>
      <family val="3"/>
      <charset val="128"/>
    </font>
    <font>
      <sz val="22"/>
      <color theme="1"/>
      <name val="メイリオ"/>
      <family val="3"/>
      <charset val="128"/>
    </font>
    <font>
      <sz val="11"/>
      <color theme="0"/>
      <name val="メイリオ"/>
      <family val="3"/>
      <charset val="128"/>
    </font>
    <font>
      <b/>
      <sz val="14"/>
      <name val="メイリオ"/>
      <family val="3"/>
      <charset val="128"/>
    </font>
    <font>
      <sz val="12"/>
      <name val="メイリオ"/>
      <family val="3"/>
      <charset val="128"/>
    </font>
    <font>
      <sz val="14"/>
      <name val="メイリオ"/>
      <family val="3"/>
      <charset val="128"/>
    </font>
    <font>
      <b/>
      <u/>
      <sz val="11"/>
      <color theme="1"/>
      <name val="メイリオ"/>
      <family val="3"/>
      <charset val="128"/>
    </font>
    <font>
      <b/>
      <sz val="6"/>
      <color rgb="FFFF0000"/>
      <name val="メイリオ"/>
      <family val="3"/>
      <charset val="128"/>
    </font>
    <font>
      <sz val="10"/>
      <name val="游ゴシック"/>
      <family val="3"/>
      <charset val="128"/>
      <scheme val="minor"/>
    </font>
    <font>
      <sz val="11"/>
      <name val="游ゴシック"/>
      <family val="3"/>
      <charset val="128"/>
      <scheme val="minor"/>
    </font>
    <font>
      <sz val="11"/>
      <color rgb="FFFF0000"/>
      <name val="メイリオ"/>
      <family val="3"/>
      <charset val="128"/>
    </font>
    <font>
      <sz val="12"/>
      <color rgb="FFFF0000"/>
      <name val="メイリオ"/>
      <family val="3"/>
      <charset val="128"/>
    </font>
    <font>
      <sz val="10"/>
      <color rgb="FFFF0000"/>
      <name val="メイリオ"/>
      <family val="3"/>
      <charset val="128"/>
    </font>
    <font>
      <sz val="11"/>
      <color rgb="FFFF0000"/>
      <name val="ＭＳ 明朝"/>
      <family val="1"/>
      <charset val="128"/>
    </font>
    <font>
      <sz val="14"/>
      <color rgb="FFFF0000"/>
      <name val="メイリオ"/>
      <family val="3"/>
      <charset val="128"/>
    </font>
    <font>
      <sz val="16"/>
      <color theme="1"/>
      <name val="メイリオ"/>
      <family val="3"/>
      <charset val="128"/>
    </font>
    <font>
      <sz val="11"/>
      <color rgb="FFFF0000"/>
      <name val="游ゴシック"/>
      <family val="3"/>
      <charset val="128"/>
      <scheme val="minor"/>
    </font>
    <font>
      <sz val="16"/>
      <color rgb="FFFF0000"/>
      <name val="メイリオ"/>
      <family val="3"/>
      <charset val="128"/>
    </font>
    <font>
      <sz val="28"/>
      <color theme="1"/>
      <name val="メイリオ"/>
      <family val="3"/>
      <charset val="128"/>
    </font>
    <font>
      <b/>
      <sz val="14"/>
      <color theme="0"/>
      <name val="メイリオ"/>
      <family val="3"/>
      <charset val="128"/>
    </font>
    <font>
      <vertAlign val="superscript"/>
      <sz val="11"/>
      <color theme="1"/>
      <name val="メイリオ"/>
      <family val="3"/>
      <charset val="128"/>
    </font>
    <font>
      <sz val="11"/>
      <name val="ＭＳ Ｐゴシック"/>
      <family val="3"/>
      <charset val="128"/>
    </font>
    <font>
      <sz val="22"/>
      <name val="メイリオ"/>
      <family val="3"/>
      <charset val="128"/>
    </font>
    <font>
      <b/>
      <sz val="10"/>
      <name val="メイリオ"/>
      <family val="3"/>
      <charset val="128"/>
    </font>
    <font>
      <sz val="10"/>
      <name val="メイリオ"/>
      <family val="3"/>
      <charset val="128"/>
    </font>
    <font>
      <sz val="11"/>
      <name val="メイリオ"/>
      <family val="3"/>
      <charset val="128"/>
    </font>
    <font>
      <sz val="9"/>
      <name val="メイリオ"/>
      <family val="3"/>
      <charset val="128"/>
    </font>
    <font>
      <sz val="10"/>
      <color indexed="17"/>
      <name val="メイリオ"/>
      <family val="3"/>
      <charset val="128"/>
    </font>
    <font>
      <sz val="10"/>
      <color indexed="10"/>
      <name val="メイリオ"/>
      <family val="3"/>
      <charset val="128"/>
    </font>
    <font>
      <sz val="10"/>
      <color rgb="FF0070C0"/>
      <name val="メイリオ"/>
      <family val="3"/>
      <charset val="128"/>
    </font>
    <font>
      <b/>
      <sz val="10"/>
      <color rgb="FFC00000"/>
      <name val="メイリオ"/>
      <family val="3"/>
      <charset val="128"/>
    </font>
    <font>
      <b/>
      <sz val="28"/>
      <color theme="1"/>
      <name val="メイリオ"/>
      <family val="3"/>
      <charset val="128"/>
    </font>
    <font>
      <sz val="8"/>
      <color theme="1"/>
      <name val="メイリオ"/>
      <family val="3"/>
      <charset val="128"/>
    </font>
    <font>
      <sz val="6"/>
      <color theme="1"/>
      <name val="メイリオ"/>
      <family val="3"/>
      <charset val="128"/>
    </font>
    <font>
      <sz val="11"/>
      <color rgb="FF666666"/>
      <name val="メイリオ"/>
      <family val="3"/>
      <charset val="128"/>
    </font>
  </fonts>
  <fills count="8">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hair">
        <color auto="1"/>
      </bottom>
      <diagonal/>
    </border>
    <border>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s>
  <cellStyleXfs count="2">
    <xf numFmtId="0" fontId="0" fillId="0" borderId="0">
      <alignment vertical="center"/>
    </xf>
    <xf numFmtId="0" fontId="46" fillId="0" borderId="0"/>
  </cellStyleXfs>
  <cellXfs count="364">
    <xf numFmtId="0" fontId="0" fillId="0" borderId="0" xfId="0">
      <alignment vertical="center"/>
    </xf>
    <xf numFmtId="0" fontId="6" fillId="0" borderId="0" xfId="0" applyFont="1" applyFill="1">
      <alignment vertical="center"/>
    </xf>
    <xf numFmtId="0" fontId="7" fillId="0" borderId="0" xfId="0" applyFont="1" applyFill="1" applyAlignment="1">
      <alignment horizontal="center" vertical="center"/>
    </xf>
    <xf numFmtId="0" fontId="10" fillId="0" borderId="0" xfId="0" applyFont="1" applyFill="1">
      <alignment vertical="center"/>
    </xf>
    <xf numFmtId="0" fontId="11" fillId="0" borderId="0" xfId="0" applyFont="1" applyFill="1">
      <alignment vertical="center"/>
    </xf>
    <xf numFmtId="0" fontId="8" fillId="0" borderId="0" xfId="0" applyFont="1" applyFill="1" applyAlignment="1">
      <alignment horizontal="right" vertical="center"/>
    </xf>
    <xf numFmtId="0" fontId="12" fillId="0" borderId="1" xfId="0" applyFont="1" applyFill="1" applyBorder="1" applyAlignment="1">
      <alignment horizontal="right" vertical="center"/>
    </xf>
    <xf numFmtId="0" fontId="12" fillId="0" borderId="2" xfId="0" applyFont="1" applyFill="1" applyBorder="1" applyAlignment="1">
      <alignment vertical="center"/>
    </xf>
    <xf numFmtId="0" fontId="8" fillId="0" borderId="2" xfId="0" applyFont="1" applyFill="1" applyBorder="1" applyAlignment="1">
      <alignment horizontal="right" vertical="center"/>
    </xf>
    <xf numFmtId="0" fontId="8" fillId="0" borderId="3" xfId="0" applyFont="1" applyFill="1" applyBorder="1" applyAlignment="1">
      <alignment horizontal="right" vertical="center"/>
    </xf>
    <xf numFmtId="0" fontId="8" fillId="0" borderId="4" xfId="0" applyFont="1" applyFill="1" applyBorder="1" applyAlignment="1">
      <alignment horizontal="right" vertical="center"/>
    </xf>
    <xf numFmtId="0" fontId="8" fillId="0" borderId="0" xfId="0" applyFont="1" applyFill="1" applyBorder="1" applyAlignment="1">
      <alignment horizontal="right" vertical="center"/>
    </xf>
    <xf numFmtId="0" fontId="8" fillId="3" borderId="5" xfId="0" applyFont="1" applyFill="1" applyBorder="1" applyAlignment="1">
      <alignment horizontal="right" vertical="center"/>
    </xf>
    <xf numFmtId="0" fontId="8" fillId="0" borderId="0" xfId="0" applyFont="1" applyFill="1" applyBorder="1" applyAlignment="1">
      <alignment vertical="center"/>
    </xf>
    <xf numFmtId="0" fontId="8" fillId="4" borderId="5" xfId="0" applyFont="1" applyFill="1" applyBorder="1" applyAlignment="1">
      <alignment horizontal="right" vertical="center"/>
    </xf>
    <xf numFmtId="0" fontId="8" fillId="0" borderId="6" xfId="0" applyFont="1" applyFill="1" applyBorder="1" applyAlignment="1">
      <alignment horizontal="right" vertical="center"/>
    </xf>
    <xf numFmtId="0" fontId="8" fillId="0" borderId="7" xfId="0" applyFont="1" applyFill="1" applyBorder="1" applyAlignment="1">
      <alignment horizontal="right" vertical="center"/>
    </xf>
    <xf numFmtId="0" fontId="8" fillId="0" borderId="8" xfId="0" applyFont="1" applyFill="1" applyBorder="1" applyAlignment="1">
      <alignment horizontal="right" vertical="center"/>
    </xf>
    <xf numFmtId="0" fontId="8" fillId="0" borderId="9" xfId="0" applyFont="1" applyFill="1" applyBorder="1" applyAlignment="1">
      <alignment horizontal="right" vertical="center"/>
    </xf>
    <xf numFmtId="0" fontId="8" fillId="0" borderId="0" xfId="0" applyFont="1" applyFill="1">
      <alignment vertical="center"/>
    </xf>
    <xf numFmtId="0" fontId="8"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8" fillId="0" borderId="0" xfId="0" applyFont="1" applyFill="1" applyBorder="1">
      <alignmen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14" fillId="0" borderId="0" xfId="0" applyFont="1" applyFill="1" applyBorder="1" applyAlignment="1">
      <alignment horizontal="center" vertical="center"/>
    </xf>
    <xf numFmtId="0" fontId="14" fillId="0" borderId="0" xfId="0" applyFont="1" applyFill="1" applyBorder="1">
      <alignment vertical="center"/>
    </xf>
    <xf numFmtId="0" fontId="15" fillId="0" borderId="0" xfId="0" applyFont="1" applyFill="1">
      <alignment vertical="center"/>
    </xf>
    <xf numFmtId="0" fontId="17" fillId="0" borderId="2" xfId="0" applyFont="1" applyFill="1" applyBorder="1" applyAlignment="1">
      <alignment vertical="center" wrapText="1"/>
    </xf>
    <xf numFmtId="0" fontId="17" fillId="0" borderId="3" xfId="0" applyFont="1" applyFill="1" applyBorder="1" applyAlignment="1">
      <alignment vertical="center" wrapText="1"/>
    </xf>
    <xf numFmtId="0" fontId="17" fillId="0" borderId="0" xfId="0" applyFont="1" applyFill="1" applyBorder="1" applyAlignment="1">
      <alignment vertical="center" wrapText="1"/>
    </xf>
    <xf numFmtId="0" fontId="17" fillId="0" borderId="6" xfId="0" applyFont="1" applyFill="1" applyBorder="1" applyAlignment="1">
      <alignment vertical="center" wrapText="1"/>
    </xf>
    <xf numFmtId="0" fontId="16" fillId="0" borderId="0" xfId="0" applyFont="1" applyFill="1" applyBorder="1" applyAlignment="1">
      <alignment vertical="center" wrapText="1"/>
    </xf>
    <xf numFmtId="0" fontId="10" fillId="0" borderId="0" xfId="0" applyFont="1" applyFill="1" applyAlignment="1">
      <alignment vertical="center"/>
    </xf>
    <xf numFmtId="0" fontId="17" fillId="0" borderId="8" xfId="0" applyFont="1" applyFill="1" applyBorder="1" applyAlignment="1">
      <alignment vertical="center" wrapText="1"/>
    </xf>
    <xf numFmtId="0" fontId="17" fillId="0" borderId="9" xfId="0" applyFont="1" applyFill="1" applyBorder="1" applyAlignment="1">
      <alignment vertical="center" wrapText="1"/>
    </xf>
    <xf numFmtId="0" fontId="18" fillId="0" borderId="0" xfId="0" applyFont="1" applyFill="1" applyBorder="1" applyAlignment="1">
      <alignment horizontal="center" vertical="center"/>
    </xf>
    <xf numFmtId="0" fontId="19" fillId="0" borderId="0" xfId="0" applyFont="1" applyFill="1">
      <alignment vertical="center"/>
    </xf>
    <xf numFmtId="0" fontId="18" fillId="0" borderId="0" xfId="0" applyFont="1" applyFill="1" applyAlignment="1">
      <alignment vertical="center" wrapText="1"/>
    </xf>
    <xf numFmtId="0" fontId="14" fillId="0" borderId="0" xfId="0" applyFont="1" applyFill="1" applyAlignment="1">
      <alignment horizontal="left" vertical="center"/>
    </xf>
    <xf numFmtId="0" fontId="18" fillId="0" borderId="0" xfId="0" applyFont="1" applyFill="1" applyAlignment="1">
      <alignment horizontal="center" vertical="center"/>
    </xf>
    <xf numFmtId="0" fontId="18" fillId="0" borderId="0" xfId="0" applyFont="1" applyFill="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0" fontId="18" fillId="0" borderId="0" xfId="0" applyFont="1" applyFill="1" applyAlignment="1">
      <alignment horizontal="left" vertical="center"/>
    </xf>
    <xf numFmtId="0" fontId="8" fillId="0" borderId="0" xfId="0" applyFont="1" applyFill="1" applyAlignment="1">
      <alignment horizontal="left" vertical="center"/>
    </xf>
    <xf numFmtId="0" fontId="18" fillId="0" borderId="0" xfId="0" applyFont="1" applyFill="1" applyAlignment="1">
      <alignment horizontal="left" vertical="center" wrapText="1"/>
    </xf>
    <xf numFmtId="0" fontId="20" fillId="0" borderId="0" xfId="0" applyFont="1" applyFill="1" applyAlignment="1">
      <alignment horizontal="left" vertical="center"/>
    </xf>
    <xf numFmtId="0" fontId="21" fillId="0" borderId="0" xfId="0" applyFont="1" applyFill="1" applyAlignment="1">
      <alignment vertical="center" wrapText="1"/>
    </xf>
    <xf numFmtId="0" fontId="8" fillId="0" borderId="0" xfId="0" applyFont="1">
      <alignment vertical="center"/>
    </xf>
    <xf numFmtId="0" fontId="22" fillId="0" borderId="13" xfId="0" applyFont="1" applyFill="1" applyBorder="1" applyAlignment="1">
      <alignment horizontal="center" vertical="center"/>
    </xf>
    <xf numFmtId="0" fontId="23" fillId="0" borderId="0" xfId="0" applyFont="1" applyAlignment="1">
      <alignment vertical="center"/>
    </xf>
    <xf numFmtId="0" fontId="23" fillId="0" borderId="0" xfId="0" applyFont="1" applyAlignment="1">
      <alignment horizontal="distributed" vertical="center"/>
    </xf>
    <xf numFmtId="0" fontId="12" fillId="0" borderId="0" xfId="0" applyFont="1" applyAlignment="1">
      <alignment horizontal="right" vertical="center"/>
    </xf>
    <xf numFmtId="0" fontId="8" fillId="0" borderId="0" xfId="0" applyFont="1" applyAlignment="1">
      <alignment vertical="center"/>
    </xf>
    <xf numFmtId="0" fontId="13" fillId="0" borderId="0" xfId="0" applyFont="1">
      <alignment vertical="center"/>
    </xf>
    <xf numFmtId="0" fontId="13" fillId="0" borderId="0" xfId="0" applyFont="1" applyBorder="1" applyAlignment="1">
      <alignment horizontal="right" vertical="center"/>
    </xf>
    <xf numFmtId="0" fontId="26" fillId="0" borderId="0" xfId="0" applyFont="1" applyFill="1" applyBorder="1" applyAlignment="1">
      <alignment horizontal="center" vertical="center"/>
    </xf>
    <xf numFmtId="0" fontId="13" fillId="0" borderId="0" xfId="0" applyFont="1" applyAlignment="1">
      <alignment vertical="center"/>
    </xf>
    <xf numFmtId="0" fontId="14" fillId="0" borderId="0" xfId="0" applyFont="1" applyFill="1">
      <alignment vertical="center"/>
    </xf>
    <xf numFmtId="0" fontId="8" fillId="0" borderId="0" xfId="0" applyFont="1" applyBorder="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0" fontId="27" fillId="0" borderId="0" xfId="0" applyFont="1">
      <alignment vertical="center"/>
    </xf>
    <xf numFmtId="0" fontId="27" fillId="0" borderId="0" xfId="0" applyFont="1" applyAlignment="1">
      <alignment horizontal="center" vertical="center"/>
    </xf>
    <xf numFmtId="0" fontId="27" fillId="0" borderId="0" xfId="0" applyFont="1" applyAlignment="1">
      <alignment horizontal="left" vertical="center"/>
    </xf>
    <xf numFmtId="0" fontId="25" fillId="0" borderId="0" xfId="0" applyFont="1">
      <alignment vertical="center"/>
    </xf>
    <xf numFmtId="0" fontId="29" fillId="0" borderId="0" xfId="0" applyFont="1" applyFill="1" applyAlignment="1">
      <alignment vertical="center"/>
    </xf>
    <xf numFmtId="0" fontId="30" fillId="0" borderId="0" xfId="0" applyFont="1" applyFill="1" applyAlignment="1">
      <alignment horizontal="center" vertical="center"/>
    </xf>
    <xf numFmtId="0" fontId="30" fillId="0" borderId="0" xfId="0" applyFont="1" applyFill="1" applyAlignment="1">
      <alignment horizontal="left" vertical="center"/>
    </xf>
    <xf numFmtId="0" fontId="30" fillId="0" borderId="0" xfId="0" applyFont="1" applyFill="1">
      <alignment vertical="center"/>
    </xf>
    <xf numFmtId="0" fontId="16" fillId="0" borderId="4" xfId="0" applyFont="1" applyBorder="1" applyAlignment="1">
      <alignment horizontal="right" vertical="center"/>
    </xf>
    <xf numFmtId="0" fontId="16" fillId="0" borderId="0" xfId="0" applyFont="1" applyBorder="1" applyAlignment="1">
      <alignment horizontal="center" vertical="center"/>
    </xf>
    <xf numFmtId="0" fontId="16" fillId="0" borderId="0" xfId="0" applyFont="1" applyBorder="1" applyAlignment="1">
      <alignment horizontal="right" vertical="center"/>
    </xf>
    <xf numFmtId="14" fontId="16" fillId="0" borderId="6" xfId="0" applyNumberFormat="1" applyFont="1" applyBorder="1" applyAlignment="1">
      <alignment horizontal="center" vertical="center"/>
    </xf>
    <xf numFmtId="0" fontId="8" fillId="0" borderId="0" xfId="0" applyFont="1" applyBorder="1">
      <alignment vertical="center"/>
    </xf>
    <xf numFmtId="0" fontId="28" fillId="0" borderId="0" xfId="0" applyFont="1" applyFill="1">
      <alignment vertical="center"/>
    </xf>
    <xf numFmtId="0" fontId="25" fillId="0" borderId="0" xfId="0" applyFont="1" applyFill="1">
      <alignment vertical="center"/>
    </xf>
    <xf numFmtId="0" fontId="13" fillId="0" borderId="0" xfId="0" applyFont="1" applyFill="1" applyAlignment="1">
      <alignment horizontal="left" vertical="center"/>
    </xf>
    <xf numFmtId="0" fontId="25" fillId="0" borderId="0" xfId="0" applyFont="1" applyAlignment="1">
      <alignment vertical="center"/>
    </xf>
    <xf numFmtId="0" fontId="13" fillId="0" borderId="0" xfId="0" applyFont="1" applyFill="1">
      <alignment vertical="center"/>
    </xf>
    <xf numFmtId="0" fontId="13" fillId="0" borderId="0" xfId="0" applyFont="1" applyBorder="1" applyAlignment="1">
      <alignment horizontal="left" vertical="center" indent="1"/>
    </xf>
    <xf numFmtId="0" fontId="13" fillId="0" borderId="0" xfId="0" applyFont="1" applyBorder="1">
      <alignment vertic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31" fillId="0" borderId="1" xfId="0" applyFont="1" applyBorder="1" applyAlignment="1">
      <alignment horizontal="left" vertical="center"/>
    </xf>
    <xf numFmtId="0" fontId="8" fillId="0" borderId="2" xfId="0" applyFont="1" applyBorder="1" applyAlignment="1">
      <alignment vertical="center"/>
    </xf>
    <xf numFmtId="0" fontId="31" fillId="0" borderId="2" xfId="0" applyFont="1" applyBorder="1" applyAlignment="1">
      <alignment horizontal="left" vertical="center"/>
    </xf>
    <xf numFmtId="0" fontId="8" fillId="0" borderId="3" xfId="0" applyFont="1" applyBorder="1" applyAlignment="1">
      <alignment vertical="center"/>
    </xf>
    <xf numFmtId="0" fontId="16" fillId="0" borderId="0" xfId="0" applyFont="1" applyBorder="1" applyAlignment="1">
      <alignment vertical="center"/>
    </xf>
    <xf numFmtId="0" fontId="16" fillId="0" borderId="6" xfId="0" applyFont="1" applyBorder="1" applyAlignment="1">
      <alignment vertical="center"/>
    </xf>
    <xf numFmtId="0" fontId="16" fillId="0" borderId="0" xfId="0" applyFont="1">
      <alignment vertical="center"/>
    </xf>
    <xf numFmtId="0" fontId="16" fillId="0" borderId="4" xfId="0" applyFont="1" applyBorder="1" applyAlignment="1">
      <alignment vertical="center"/>
    </xf>
    <xf numFmtId="0" fontId="32" fillId="0" borderId="6" xfId="0" applyFont="1" applyBorder="1" applyAlignment="1">
      <alignment vertical="center" wrapText="1"/>
    </xf>
    <xf numFmtId="0" fontId="16" fillId="0" borderId="0" xfId="0" applyFont="1" applyBorder="1">
      <alignment vertical="center"/>
    </xf>
    <xf numFmtId="0" fontId="16" fillId="0" borderId="0" xfId="0" applyFont="1" applyFill="1">
      <alignment vertical="center"/>
    </xf>
    <xf numFmtId="0" fontId="28" fillId="0" borderId="0" xfId="0" applyFont="1" applyFill="1" applyBorder="1">
      <alignment vertical="center"/>
    </xf>
    <xf numFmtId="0" fontId="33" fillId="0" borderId="0" xfId="0" applyFont="1" applyBorder="1" applyAlignment="1">
      <alignment horizontal="center" vertical="center"/>
    </xf>
    <xf numFmtId="0" fontId="8" fillId="0" borderId="0" xfId="0" applyFont="1" applyFill="1" applyAlignment="1">
      <alignment horizontal="right" vertical="center"/>
    </xf>
    <xf numFmtId="0" fontId="8" fillId="0" borderId="0" xfId="0" applyFont="1" applyAlignment="1">
      <alignment horizontal="right" vertical="center"/>
    </xf>
    <xf numFmtId="0" fontId="16" fillId="0" borderId="0" xfId="0" applyFont="1" applyBorder="1" applyAlignment="1">
      <alignment horizontal="right" vertical="center"/>
    </xf>
    <xf numFmtId="0" fontId="38" fillId="0" borderId="0" xfId="0" applyFont="1" applyFill="1">
      <alignment vertical="center"/>
    </xf>
    <xf numFmtId="0" fontId="39" fillId="0" borderId="0" xfId="0" applyFont="1" applyFill="1" applyBorder="1" applyAlignment="1">
      <alignment horizontal="center" vertical="center" wrapText="1"/>
    </xf>
    <xf numFmtId="0" fontId="39" fillId="0" borderId="0" xfId="0" applyFont="1" applyFill="1" applyBorder="1" applyAlignment="1">
      <alignment horizontal="right" vertical="center" wrapText="1"/>
    </xf>
    <xf numFmtId="0" fontId="39" fillId="0" borderId="0" xfId="0" applyFont="1" applyAlignment="1">
      <alignment horizontal="right" vertical="center"/>
    </xf>
    <xf numFmtId="0" fontId="39" fillId="0" borderId="0" xfId="0" applyFont="1" applyFill="1" applyBorder="1" applyAlignment="1">
      <alignment horizontal="right" vertical="center"/>
    </xf>
    <xf numFmtId="0" fontId="43" fillId="0" borderId="0" xfId="0" applyFont="1" applyAlignment="1">
      <alignment horizontal="center" vertical="center"/>
    </xf>
    <xf numFmtId="0" fontId="44" fillId="2" borderId="0" xfId="0" applyFont="1" applyFill="1">
      <alignment vertical="center"/>
    </xf>
    <xf numFmtId="0" fontId="25" fillId="6" borderId="0" xfId="0" applyFont="1" applyFill="1">
      <alignment vertical="center"/>
    </xf>
    <xf numFmtId="0" fontId="8" fillId="6" borderId="0" xfId="0" applyFont="1" applyFill="1">
      <alignment vertical="center"/>
    </xf>
    <xf numFmtId="0" fontId="8" fillId="7" borderId="0" xfId="0" applyFont="1" applyFill="1" applyBorder="1">
      <alignment vertical="center"/>
    </xf>
    <xf numFmtId="0" fontId="48" fillId="6" borderId="5" xfId="1" applyFont="1" applyFill="1" applyBorder="1" applyAlignment="1">
      <alignment horizontal="center" vertical="center"/>
    </xf>
    <xf numFmtId="0" fontId="48" fillId="6" borderId="5" xfId="1" applyFont="1" applyFill="1" applyBorder="1" applyAlignment="1">
      <alignment horizontal="center" vertical="center" wrapText="1"/>
    </xf>
    <xf numFmtId="0" fontId="49" fillId="0" borderId="0" xfId="1" applyFont="1"/>
    <xf numFmtId="57" fontId="49" fillId="0" borderId="0" xfId="1" applyNumberFormat="1" applyFont="1"/>
    <xf numFmtId="0" fontId="49" fillId="0" borderId="5" xfId="1" applyFont="1" applyBorder="1" applyAlignment="1">
      <alignment horizontal="center" vertical="center" wrapText="1"/>
    </xf>
    <xf numFmtId="0" fontId="49" fillId="0" borderId="5" xfId="1" quotePrefix="1" applyFont="1" applyBorder="1" applyAlignment="1">
      <alignment horizontal="center"/>
    </xf>
    <xf numFmtId="0" fontId="49" fillId="0" borderId="24" xfId="1" applyFont="1" applyBorder="1" applyAlignment="1">
      <alignment horizontal="center" vertical="center"/>
    </xf>
    <xf numFmtId="0" fontId="37" fillId="0" borderId="5" xfId="1" applyFont="1" applyBorder="1" applyAlignment="1">
      <alignment horizontal="center" vertical="center"/>
    </xf>
    <xf numFmtId="0" fontId="51" fillId="0" borderId="5" xfId="1" applyFont="1" applyBorder="1" applyAlignment="1">
      <alignment horizontal="left" vertical="center"/>
    </xf>
    <xf numFmtId="0" fontId="49" fillId="0" borderId="25" xfId="1" applyFont="1" applyBorder="1" applyAlignment="1">
      <alignment horizontal="center" vertical="center"/>
    </xf>
    <xf numFmtId="0" fontId="49" fillId="0" borderId="5" xfId="1" applyFont="1" applyBorder="1" applyAlignment="1">
      <alignment vertical="center"/>
    </xf>
    <xf numFmtId="0" fontId="49" fillId="0" borderId="5" xfId="1" applyFont="1" applyBorder="1" applyAlignment="1">
      <alignment horizontal="center" vertical="center"/>
    </xf>
    <xf numFmtId="0" fontId="49" fillId="0" borderId="5" xfId="1" applyFont="1" applyBorder="1" applyAlignment="1">
      <alignment vertical="center" wrapText="1"/>
    </xf>
    <xf numFmtId="0" fontId="37" fillId="0" borderId="5" xfId="1" quotePrefix="1" applyFont="1" applyBorder="1" applyAlignment="1">
      <alignment horizontal="center"/>
    </xf>
    <xf numFmtId="0" fontId="49" fillId="0" borderId="5" xfId="1" quotePrefix="1" applyFont="1" applyBorder="1" applyAlignment="1">
      <alignment horizontal="center" vertical="center"/>
    </xf>
    <xf numFmtId="0" fontId="49" fillId="0" borderId="0" xfId="1" applyFont="1" applyAlignment="1">
      <alignment vertical="center"/>
    </xf>
    <xf numFmtId="0" fontId="37" fillId="0" borderId="5" xfId="1" quotePrefix="1" applyFont="1" applyBorder="1" applyAlignment="1">
      <alignment horizontal="center" vertical="center"/>
    </xf>
    <xf numFmtId="0" fontId="49" fillId="0" borderId="5" xfId="1" applyFont="1" applyBorder="1" applyAlignment="1">
      <alignment horizontal="left" vertical="center"/>
    </xf>
    <xf numFmtId="0" fontId="54" fillId="0" borderId="5" xfId="1" applyFont="1" applyBorder="1" applyAlignment="1">
      <alignment vertical="center" wrapText="1"/>
    </xf>
    <xf numFmtId="0" fontId="55" fillId="0" borderId="0" xfId="1" applyFont="1" applyAlignment="1">
      <alignment vertical="center"/>
    </xf>
    <xf numFmtId="0" fontId="49" fillId="0" borderId="10" xfId="1" quotePrefix="1" applyFont="1" applyBorder="1" applyAlignment="1">
      <alignment horizontal="center" vertical="center"/>
    </xf>
    <xf numFmtId="0" fontId="49" fillId="0" borderId="8" xfId="1" applyFont="1" applyBorder="1" applyAlignment="1">
      <alignment horizontal="left" vertical="center"/>
    </xf>
    <xf numFmtId="0" fontId="49" fillId="0" borderId="0" xfId="1" applyFont="1" applyBorder="1" applyAlignment="1">
      <alignment horizontal="left" vertical="center"/>
    </xf>
    <xf numFmtId="0" fontId="49" fillId="0" borderId="11" xfId="1" applyFont="1" applyBorder="1" applyAlignment="1">
      <alignment horizontal="left" vertical="center"/>
    </xf>
    <xf numFmtId="0" fontId="37" fillId="0" borderId="5" xfId="1" applyFont="1" applyBorder="1" applyAlignment="1">
      <alignment horizontal="center"/>
    </xf>
    <xf numFmtId="0" fontId="8" fillId="0" borderId="4"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59" fillId="0" borderId="0" xfId="0" applyFont="1">
      <alignment vertical="center"/>
    </xf>
    <xf numFmtId="0" fontId="8" fillId="0" borderId="0" xfId="0" applyFont="1" applyFill="1" applyAlignment="1">
      <alignment horizontal="right" vertical="center"/>
    </xf>
    <xf numFmtId="0" fontId="16" fillId="0" borderId="8" xfId="0" applyFont="1" applyFill="1" applyBorder="1" applyAlignment="1">
      <alignment vertical="center"/>
    </xf>
    <xf numFmtId="0" fontId="16" fillId="0" borderId="0" xfId="0" applyFont="1" applyFill="1" applyBorder="1" applyAlignment="1">
      <alignment vertical="center"/>
    </xf>
    <xf numFmtId="0" fontId="35" fillId="0" borderId="0" xfId="0" applyFont="1" applyFill="1" applyBorder="1">
      <alignment vertical="center"/>
    </xf>
    <xf numFmtId="0" fontId="37" fillId="0" borderId="0" xfId="0" applyFont="1" applyFill="1" applyBorder="1" applyAlignment="1">
      <alignment vertical="center" wrapText="1"/>
    </xf>
    <xf numFmtId="0" fontId="37" fillId="0" borderId="4" xfId="0" applyFont="1" applyFill="1" applyBorder="1" applyAlignment="1">
      <alignment horizontal="right" vertical="center"/>
    </xf>
    <xf numFmtId="0" fontId="37" fillId="0" borderId="0" xfId="0" applyFont="1" applyFill="1" applyBorder="1" applyAlignment="1">
      <alignment horizontal="center" vertical="center"/>
    </xf>
    <xf numFmtId="0" fontId="37" fillId="0" borderId="0" xfId="0" applyFont="1" applyFill="1" applyBorder="1" applyAlignment="1">
      <alignment horizontal="right" vertical="center"/>
    </xf>
    <xf numFmtId="14" fontId="37" fillId="0" borderId="6" xfId="0" applyNumberFormat="1" applyFont="1" applyFill="1" applyBorder="1" applyAlignment="1">
      <alignment horizontal="center" vertical="center"/>
    </xf>
    <xf numFmtId="0" fontId="37" fillId="0" borderId="6" xfId="0" applyFont="1" applyFill="1" applyBorder="1" applyAlignment="1">
      <alignment horizontal="center" vertical="center"/>
    </xf>
    <xf numFmtId="0" fontId="37" fillId="0" borderId="7" xfId="0" applyFont="1" applyFill="1" applyBorder="1" applyAlignment="1">
      <alignment horizontal="right" vertical="center"/>
    </xf>
    <xf numFmtId="0" fontId="37" fillId="0" borderId="8" xfId="0" applyFont="1" applyFill="1" applyBorder="1" applyAlignment="1">
      <alignment horizontal="center" vertical="center"/>
    </xf>
    <xf numFmtId="0" fontId="37" fillId="0" borderId="8" xfId="0" applyFont="1" applyFill="1" applyBorder="1" applyAlignment="1">
      <alignment horizontal="right" vertical="center"/>
    </xf>
    <xf numFmtId="0" fontId="37" fillId="0" borderId="9" xfId="0" applyFont="1" applyFill="1" applyBorder="1" applyAlignment="1">
      <alignment horizontal="center" vertical="center"/>
    </xf>
    <xf numFmtId="0" fontId="36" fillId="0" borderId="0" xfId="0" applyFont="1" applyFill="1" applyAlignment="1">
      <alignment vertical="center"/>
    </xf>
    <xf numFmtId="0" fontId="37" fillId="0" borderId="0" xfId="0" applyFont="1" applyFill="1" applyBorder="1" applyAlignment="1">
      <alignment vertical="center"/>
    </xf>
    <xf numFmtId="0" fontId="16" fillId="0" borderId="6" xfId="0" applyFont="1" applyFill="1" applyBorder="1" applyAlignment="1">
      <alignment vertical="center"/>
    </xf>
    <xf numFmtId="0" fontId="37" fillId="0" borderId="4" xfId="0" applyFont="1" applyFill="1" applyBorder="1" applyAlignment="1">
      <alignment vertical="center"/>
    </xf>
    <xf numFmtId="0" fontId="16" fillId="0" borderId="7" xfId="0" applyFont="1" applyFill="1" applyBorder="1" applyAlignment="1">
      <alignment vertical="center"/>
    </xf>
    <xf numFmtId="0" fontId="37" fillId="0" borderId="8" xfId="0" applyFont="1" applyFill="1" applyBorder="1" applyAlignment="1">
      <alignment vertical="center"/>
    </xf>
    <xf numFmtId="0" fontId="16" fillId="0" borderId="9" xfId="0" applyFont="1" applyFill="1" applyBorder="1" applyAlignment="1">
      <alignment vertical="center"/>
    </xf>
    <xf numFmtId="0" fontId="8" fillId="4" borderId="0" xfId="0" applyFont="1" applyFill="1" applyBorder="1" applyProtection="1">
      <alignment vertical="center"/>
      <protection locked="0"/>
    </xf>
    <xf numFmtId="0" fontId="8" fillId="3" borderId="0" xfId="0" applyFont="1" applyFill="1" applyBorder="1" applyAlignment="1" applyProtection="1">
      <alignment vertical="center" wrapText="1"/>
      <protection locked="0"/>
    </xf>
    <xf numFmtId="0" fontId="8" fillId="4" borderId="0" xfId="0" applyFont="1" applyFill="1" applyBorder="1" applyAlignment="1" applyProtection="1">
      <alignment vertical="center" wrapText="1"/>
      <protection locked="0"/>
    </xf>
    <xf numFmtId="0" fontId="16" fillId="0" borderId="4" xfId="0" applyFont="1" applyBorder="1" applyAlignment="1" applyProtection="1">
      <alignment horizontal="right" vertical="center"/>
      <protection locked="0"/>
    </xf>
    <xf numFmtId="0" fontId="16" fillId="0" borderId="0" xfId="0" applyFont="1" applyBorder="1" applyAlignment="1" applyProtection="1">
      <alignment horizontal="right" vertical="center"/>
      <protection locked="0"/>
    </xf>
    <xf numFmtId="0" fontId="16" fillId="0" borderId="0"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right" vertical="center"/>
      <protection locked="0"/>
    </xf>
    <xf numFmtId="0" fontId="16" fillId="0" borderId="8" xfId="0" applyFont="1" applyBorder="1" applyAlignment="1" applyProtection="1">
      <alignment horizontal="center" vertical="center"/>
      <protection locked="0"/>
    </xf>
    <xf numFmtId="0" fontId="16" fillId="0" borderId="8" xfId="0" applyFont="1" applyBorder="1" applyAlignment="1" applyProtection="1">
      <alignment horizontal="right" vertical="center"/>
      <protection locked="0"/>
    </xf>
    <xf numFmtId="0" fontId="16" fillId="0" borderId="9" xfId="0" applyFont="1" applyBorder="1" applyAlignment="1" applyProtection="1">
      <alignment horizontal="center" vertical="center"/>
      <protection locked="0"/>
    </xf>
    <xf numFmtId="0" fontId="13" fillId="0" borderId="0" xfId="0" applyFont="1" applyFill="1" applyAlignment="1" applyProtection="1">
      <alignment vertical="center"/>
      <protection locked="0"/>
    </xf>
    <xf numFmtId="0" fontId="16" fillId="0" borderId="0" xfId="0" applyFont="1" applyFill="1" applyBorder="1" applyAlignment="1" applyProtection="1">
      <alignment vertical="center"/>
      <protection locked="0"/>
    </xf>
    <xf numFmtId="0" fontId="16" fillId="0" borderId="0" xfId="0" applyFont="1" applyBorder="1" applyAlignment="1" applyProtection="1">
      <alignment vertical="center"/>
      <protection locked="0"/>
    </xf>
    <xf numFmtId="0" fontId="56" fillId="7" borderId="0" xfId="0" applyFont="1" applyFill="1" applyBorder="1" applyAlignment="1">
      <alignment horizontal="center" vertical="center"/>
    </xf>
    <xf numFmtId="0" fontId="8" fillId="0" borderId="0" xfId="0" applyFont="1" applyAlignment="1">
      <alignment vertical="center" wrapText="1"/>
    </xf>
    <xf numFmtId="0" fontId="8" fillId="0" borderId="1" xfId="0" applyFont="1" applyBorder="1" applyAlignment="1">
      <alignment vertical="top"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0" xfId="0" applyFont="1" applyBorder="1" applyAlignment="1">
      <alignment vertical="top" wrapText="1"/>
    </xf>
    <xf numFmtId="0" fontId="8" fillId="0" borderId="6" xfId="0" applyFont="1" applyBorder="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8" fillId="6" borderId="0" xfId="0" applyFont="1" applyFill="1" applyAlignment="1">
      <alignment vertical="top" wrapText="1"/>
    </xf>
    <xf numFmtId="0" fontId="8" fillId="3" borderId="0" xfId="0" applyFont="1" applyFill="1" applyBorder="1" applyAlignment="1" applyProtection="1">
      <alignment vertical="center" shrinkToFit="1"/>
      <protection locked="0"/>
    </xf>
    <xf numFmtId="0" fontId="8" fillId="3" borderId="6" xfId="0" applyFont="1" applyFill="1" applyBorder="1" applyAlignment="1" applyProtection="1">
      <alignment vertical="center" shrinkToFit="1"/>
      <protection locked="0"/>
    </xf>
    <xf numFmtId="0" fontId="8" fillId="4" borderId="0" xfId="0" applyFont="1" applyFill="1" applyAlignment="1" applyProtection="1">
      <alignment horizontal="left" vertical="center"/>
      <protection locked="0"/>
    </xf>
    <xf numFmtId="0" fontId="21" fillId="2" borderId="0" xfId="0" applyFont="1" applyFill="1" applyAlignment="1">
      <alignment horizontal="center" vertical="center" wrapText="1"/>
    </xf>
    <xf numFmtId="0" fontId="16" fillId="0" borderId="8" xfId="0" applyFont="1" applyFill="1" applyBorder="1" applyAlignment="1">
      <alignment vertical="center"/>
    </xf>
    <xf numFmtId="0" fontId="8" fillId="3" borderId="8" xfId="0" applyFont="1" applyFill="1" applyBorder="1" applyAlignment="1" applyProtection="1">
      <alignment vertical="center" wrapText="1"/>
      <protection locked="0"/>
    </xf>
    <xf numFmtId="0" fontId="16" fillId="0" borderId="0" xfId="0" applyFont="1" applyFill="1" applyBorder="1" applyAlignment="1">
      <alignment horizontal="right" vertical="center"/>
    </xf>
    <xf numFmtId="0" fontId="8" fillId="3" borderId="0" xfId="0" applyFont="1" applyFill="1" applyBorder="1" applyAlignment="1" applyProtection="1">
      <alignment vertical="center" wrapText="1"/>
      <protection locked="0"/>
    </xf>
    <xf numFmtId="0" fontId="8" fillId="4" borderId="0" xfId="0" applyFont="1" applyFill="1" applyBorder="1" applyAlignment="1" applyProtection="1">
      <alignment horizontal="right" vertical="center" wrapText="1"/>
      <protection locked="0"/>
    </xf>
    <xf numFmtId="0" fontId="8" fillId="4" borderId="0" xfId="0" applyFont="1" applyFill="1" applyBorder="1" applyAlignment="1" applyProtection="1">
      <alignment vertical="center" wrapText="1"/>
      <protection locked="0"/>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4" borderId="10" xfId="0" applyFont="1" applyFill="1" applyBorder="1" applyAlignment="1" applyProtection="1">
      <alignment horizontal="center" vertical="center"/>
      <protection locked="0"/>
    </xf>
    <xf numFmtId="0" fontId="13" fillId="4" borderId="11"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0" fontId="13" fillId="3" borderId="16" xfId="0"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13" fillId="3" borderId="18" xfId="0" applyFont="1" applyFill="1" applyBorder="1" applyAlignment="1" applyProtection="1">
      <alignment horizontal="center" vertical="center" wrapText="1"/>
      <protection locked="0"/>
    </xf>
    <xf numFmtId="0" fontId="13" fillId="3" borderId="19" xfId="0" applyFont="1" applyFill="1" applyBorder="1" applyAlignment="1" applyProtection="1">
      <alignment horizontal="center" vertical="center" wrapText="1"/>
      <protection locked="0"/>
    </xf>
    <xf numFmtId="0" fontId="13" fillId="3" borderId="0" xfId="0" applyFont="1" applyFill="1" applyBorder="1" applyAlignment="1" applyProtection="1">
      <alignment horizontal="center" vertical="center" wrapText="1"/>
      <protection locked="0"/>
    </xf>
    <xf numFmtId="0" fontId="13" fillId="3" borderId="20" xfId="0" applyFont="1" applyFill="1" applyBorder="1" applyAlignment="1" applyProtection="1">
      <alignment horizontal="center" vertical="center" wrapText="1"/>
      <protection locked="0"/>
    </xf>
    <xf numFmtId="0" fontId="13" fillId="3" borderId="21" xfId="0" applyFont="1" applyFill="1" applyBorder="1" applyAlignment="1" applyProtection="1">
      <alignment horizontal="center" vertical="center" wrapText="1"/>
      <protection locked="0"/>
    </xf>
    <xf numFmtId="0" fontId="13" fillId="3" borderId="22" xfId="0" applyFont="1" applyFill="1" applyBorder="1" applyAlignment="1" applyProtection="1">
      <alignment horizontal="center" vertical="center" wrapText="1"/>
      <protection locked="0"/>
    </xf>
    <xf numFmtId="0" fontId="13" fillId="3" borderId="23" xfId="0" applyFont="1" applyFill="1" applyBorder="1" applyAlignment="1" applyProtection="1">
      <alignment horizontal="center" vertical="center" wrapText="1"/>
      <protection locked="0"/>
    </xf>
    <xf numFmtId="0" fontId="16" fillId="0" borderId="2" xfId="0" applyFont="1" applyFill="1" applyBorder="1" applyAlignment="1">
      <alignment horizontal="right" vertical="center"/>
    </xf>
    <xf numFmtId="0" fontId="8" fillId="4" borderId="2" xfId="0" applyFont="1" applyFill="1" applyBorder="1" applyAlignment="1" applyProtection="1">
      <alignment vertical="center" wrapText="1"/>
      <protection locked="0"/>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8" fillId="4" borderId="0" xfId="0" applyFont="1" applyFill="1" applyBorder="1" applyAlignment="1" applyProtection="1">
      <alignment vertical="center"/>
      <protection locked="0"/>
    </xf>
    <xf numFmtId="0" fontId="57" fillId="0" borderId="0" xfId="0" applyFont="1" applyFill="1" applyBorder="1" applyAlignment="1">
      <alignment vertical="top" wrapText="1"/>
    </xf>
    <xf numFmtId="0" fontId="57" fillId="0" borderId="6" xfId="0" applyFont="1" applyFill="1" applyBorder="1" applyAlignment="1">
      <alignment vertical="top" wrapText="1"/>
    </xf>
    <xf numFmtId="0" fontId="3" fillId="2" borderId="0" xfId="0" applyFont="1" applyFill="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horizontal="right" vertical="center"/>
    </xf>
    <xf numFmtId="0" fontId="13" fillId="3" borderId="10" xfId="0" applyFont="1" applyFill="1" applyBorder="1" applyAlignment="1" applyProtection="1">
      <alignment horizontal="center" vertical="center" wrapText="1"/>
      <protection locked="0"/>
    </xf>
    <xf numFmtId="0" fontId="13" fillId="3" borderId="11" xfId="0" applyFont="1" applyFill="1" applyBorder="1" applyAlignment="1" applyProtection="1">
      <alignment horizontal="center" vertical="center" wrapText="1"/>
      <protection locked="0"/>
    </xf>
    <xf numFmtId="0" fontId="13" fillId="3" borderId="12" xfId="0" applyFont="1" applyFill="1" applyBorder="1" applyAlignment="1" applyProtection="1">
      <alignment horizontal="center" vertical="center" wrapText="1"/>
      <protection locked="0"/>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37" fillId="0" borderId="0" xfId="0" applyFont="1" applyFill="1" applyBorder="1" applyAlignment="1">
      <alignment vertical="center" wrapText="1"/>
    </xf>
    <xf numFmtId="0" fontId="37" fillId="0" borderId="6" xfId="0" applyFont="1" applyFill="1" applyBorder="1" applyAlignment="1">
      <alignment vertical="center" wrapText="1"/>
    </xf>
    <xf numFmtId="0" fontId="36" fillId="0" borderId="27"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3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7" fillId="0" borderId="2" xfId="0" applyFont="1" applyFill="1" applyBorder="1" applyAlignment="1">
      <alignment vertical="center" wrapText="1"/>
    </xf>
    <xf numFmtId="0" fontId="37" fillId="0" borderId="8" xfId="0" applyFont="1" applyFill="1" applyBorder="1" applyAlignment="1">
      <alignment vertical="center" wrapText="1"/>
    </xf>
    <xf numFmtId="0" fontId="37" fillId="0" borderId="0" xfId="0" applyFont="1" applyFill="1" applyBorder="1" applyAlignment="1">
      <alignment horizontal="right" vertical="center" wrapText="1"/>
    </xf>
    <xf numFmtId="0" fontId="58" fillId="0" borderId="0" xfId="0" applyFont="1" applyFill="1" applyBorder="1" applyAlignment="1">
      <alignment vertical="top" wrapText="1"/>
    </xf>
    <xf numFmtId="0" fontId="58" fillId="0" borderId="6" xfId="0" applyFont="1" applyFill="1" applyBorder="1" applyAlignment="1">
      <alignment vertical="top" wrapText="1"/>
    </xf>
    <xf numFmtId="0" fontId="16" fillId="0" borderId="0" xfId="0" applyFont="1" applyFill="1" applyBorder="1" applyAlignment="1">
      <alignment vertical="center"/>
    </xf>
    <xf numFmtId="0" fontId="35" fillId="0" borderId="0" xfId="0" applyFont="1" applyFill="1" applyAlignment="1">
      <alignment vertical="center"/>
    </xf>
    <xf numFmtId="0" fontId="37" fillId="0" borderId="0" xfId="0" applyFont="1" applyFill="1" applyBorder="1" applyAlignment="1">
      <alignment vertical="center"/>
    </xf>
    <xf numFmtId="0" fontId="16" fillId="0" borderId="0" xfId="0" applyFont="1" applyFill="1" applyBorder="1" applyAlignment="1">
      <alignment vertical="center" wrapText="1"/>
    </xf>
    <xf numFmtId="0" fontId="36" fillId="0" borderId="10"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16" fillId="0" borderId="4"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16" fillId="0" borderId="6" xfId="0" applyFont="1" applyBorder="1" applyAlignment="1" applyProtection="1">
      <alignment vertical="center"/>
      <protection locked="0"/>
    </xf>
    <xf numFmtId="0" fontId="16" fillId="0" borderId="8" xfId="0" applyFont="1" applyBorder="1" applyAlignment="1" applyProtection="1">
      <alignment vertical="center"/>
      <protection locked="0"/>
    </xf>
    <xf numFmtId="0" fontId="16" fillId="0" borderId="9"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15" xfId="0" applyFont="1" applyBorder="1" applyAlignment="1" applyProtection="1">
      <protection locked="0"/>
    </xf>
    <xf numFmtId="0" fontId="16" fillId="0" borderId="0" xfId="0" applyFont="1" applyFill="1" applyBorder="1" applyAlignment="1" applyProtection="1">
      <alignment vertical="center"/>
      <protection locked="0"/>
    </xf>
    <xf numFmtId="0" fontId="16" fillId="0" borderId="0" xfId="0" applyFont="1" applyFill="1" applyBorder="1" applyAlignment="1" applyProtection="1">
      <alignment horizontal="center" vertical="center"/>
      <protection locked="0"/>
    </xf>
    <xf numFmtId="0" fontId="16" fillId="0" borderId="0" xfId="0" applyFont="1" applyBorder="1" applyAlignment="1">
      <alignment horizontal="center" vertical="center"/>
    </xf>
    <xf numFmtId="0" fontId="16" fillId="0" borderId="0" xfId="0" applyFont="1" applyBorder="1" applyAlignment="1">
      <alignment horizontal="right" vertical="center"/>
    </xf>
    <xf numFmtId="0" fontId="16" fillId="0" borderId="14" xfId="0" applyFont="1" applyBorder="1" applyAlignment="1" applyProtection="1">
      <protection locked="0"/>
    </xf>
    <xf numFmtId="0" fontId="16" fillId="0" borderId="7"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3" fillId="0" borderId="0" xfId="0" applyFont="1" applyAlignment="1" applyProtection="1">
      <alignment vertical="center"/>
      <protection locked="0"/>
    </xf>
    <xf numFmtId="0" fontId="16" fillId="0" borderId="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2" xfId="0" applyFont="1" applyBorder="1" applyAlignment="1" applyProtection="1">
      <alignment vertical="center"/>
      <protection locked="0"/>
    </xf>
    <xf numFmtId="0" fontId="16" fillId="0" borderId="3" xfId="0" applyFont="1" applyBorder="1" applyAlignment="1" applyProtection="1">
      <alignment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28" fillId="0" borderId="0" xfId="0" applyFont="1" applyFill="1" applyAlignment="1">
      <alignment horizontal="left" vertical="center"/>
    </xf>
    <xf numFmtId="0" fontId="13" fillId="5" borderId="10"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12" xfId="0" applyFont="1" applyFill="1" applyBorder="1" applyAlignment="1">
      <alignment horizontal="center" vertical="center"/>
    </xf>
    <xf numFmtId="0" fontId="8" fillId="0" borderId="10"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22" fillId="0" borderId="0" xfId="0" applyFont="1" applyFill="1" applyAlignment="1">
      <alignment horizontal="center" vertical="top"/>
    </xf>
    <xf numFmtId="176" fontId="8" fillId="0" borderId="0" xfId="0" applyNumberFormat="1" applyFont="1" applyAlignment="1" applyProtection="1">
      <alignment horizontal="right" vertical="center"/>
      <protection locked="0"/>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4" fillId="0" borderId="0" xfId="0" applyFont="1" applyAlignment="1">
      <alignment vertical="center"/>
    </xf>
    <xf numFmtId="0" fontId="14" fillId="0" borderId="0" xfId="0" applyFont="1" applyBorder="1" applyAlignment="1">
      <alignment vertical="center"/>
    </xf>
    <xf numFmtId="0" fontId="40" fillId="0" borderId="1" xfId="0" applyFont="1" applyFill="1" applyBorder="1" applyAlignment="1" applyProtection="1">
      <alignment horizontal="center" vertical="center"/>
      <protection locked="0"/>
    </xf>
    <xf numFmtId="0" fontId="40" fillId="0" borderId="2" xfId="0" applyFont="1" applyFill="1" applyBorder="1" applyAlignment="1" applyProtection="1">
      <alignment horizontal="center" vertical="center"/>
      <protection locked="0"/>
    </xf>
    <xf numFmtId="0" fontId="40" fillId="0" borderId="3" xfId="0" applyFont="1" applyFill="1" applyBorder="1" applyAlignment="1" applyProtection="1">
      <alignment horizontal="center" vertical="center"/>
      <protection locked="0"/>
    </xf>
    <xf numFmtId="0" fontId="40" fillId="0" borderId="7" xfId="0" applyFont="1" applyFill="1" applyBorder="1" applyAlignment="1" applyProtection="1">
      <alignment horizontal="center" vertical="center"/>
      <protection locked="0"/>
    </xf>
    <xf numFmtId="0" fontId="40" fillId="0" borderId="8" xfId="0" applyFont="1" applyFill="1" applyBorder="1" applyAlignment="1" applyProtection="1">
      <alignment horizontal="center" vertical="center"/>
      <protection locked="0"/>
    </xf>
    <xf numFmtId="0" fontId="40" fillId="0" borderId="9" xfId="0" applyFont="1" applyFill="1" applyBorder="1" applyAlignment="1" applyProtection="1">
      <alignment horizontal="center" vertical="center"/>
      <protection locked="0"/>
    </xf>
    <xf numFmtId="0" fontId="35" fillId="0" borderId="10" xfId="0" applyFont="1" applyFill="1" applyBorder="1" applyAlignment="1">
      <alignment horizontal="center" vertical="center" shrinkToFit="1"/>
    </xf>
    <xf numFmtId="0" fontId="35" fillId="0" borderId="11" xfId="0" applyFont="1" applyFill="1" applyBorder="1" applyAlignment="1">
      <alignment horizontal="center" vertical="center" shrinkToFit="1"/>
    </xf>
    <xf numFmtId="0" fontId="35" fillId="0" borderId="12" xfId="0" applyFont="1" applyFill="1" applyBorder="1" applyAlignment="1">
      <alignment horizontal="center" vertical="center" shrinkToFit="1"/>
    </xf>
    <xf numFmtId="0" fontId="42" fillId="0" borderId="1" xfId="0" applyFont="1" applyFill="1" applyBorder="1" applyAlignment="1">
      <alignment horizontal="center" vertical="center"/>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37" fillId="0" borderId="4" xfId="0" applyFont="1" applyFill="1" applyBorder="1" applyAlignment="1">
      <alignment vertical="center"/>
    </xf>
    <xf numFmtId="0" fontId="37" fillId="0" borderId="6" xfId="0" applyFont="1" applyFill="1" applyBorder="1" applyAlignment="1">
      <alignment vertical="center"/>
    </xf>
    <xf numFmtId="0" fontId="37" fillId="0" borderId="1"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2" xfId="0" applyFont="1" applyFill="1" applyBorder="1" applyAlignment="1">
      <alignment vertical="center"/>
    </xf>
    <xf numFmtId="0" fontId="37" fillId="0" borderId="3" xfId="0" applyFont="1" applyFill="1" applyBorder="1" applyAlignment="1">
      <alignment vertical="center"/>
    </xf>
    <xf numFmtId="0" fontId="37" fillId="0" borderId="4" xfId="0" applyFont="1" applyFill="1" applyBorder="1" applyAlignment="1">
      <alignment horizontal="center" vertical="center"/>
    </xf>
    <xf numFmtId="0" fontId="37" fillId="0" borderId="6" xfId="0" applyFont="1" applyFill="1" applyBorder="1" applyAlignment="1">
      <alignment horizontal="center" vertical="center"/>
    </xf>
    <xf numFmtId="0" fontId="37" fillId="0" borderId="7" xfId="0" applyFont="1" applyFill="1" applyBorder="1" applyAlignment="1">
      <alignment vertical="center"/>
    </xf>
    <xf numFmtId="0" fontId="37" fillId="0" borderId="8" xfId="0" applyFont="1" applyFill="1" applyBorder="1" applyAlignment="1">
      <alignment vertical="center"/>
    </xf>
    <xf numFmtId="0" fontId="37" fillId="0" borderId="9" xfId="0" applyFont="1" applyFill="1" applyBorder="1" applyAlignment="1">
      <alignment vertical="center"/>
    </xf>
    <xf numFmtId="0" fontId="37" fillId="0" borderId="7" xfId="0" applyFont="1" applyFill="1" applyBorder="1" applyAlignment="1">
      <alignment horizontal="center" vertical="center"/>
    </xf>
    <xf numFmtId="0" fontId="37" fillId="0" borderId="9" xfId="0" applyFont="1" applyFill="1" applyBorder="1" applyAlignment="1">
      <alignment horizontal="center" vertical="center"/>
    </xf>
    <xf numFmtId="0" fontId="37" fillId="0" borderId="15" xfId="0" applyFont="1" applyFill="1" applyBorder="1" applyAlignment="1"/>
    <xf numFmtId="0" fontId="37" fillId="0" borderId="0" xfId="0" applyFont="1" applyFill="1" applyAlignment="1">
      <alignment vertical="center"/>
    </xf>
    <xf numFmtId="0" fontId="37"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37" fillId="0" borderId="14" xfId="0" applyFont="1" applyFill="1" applyBorder="1" applyAlignment="1"/>
    <xf numFmtId="0" fontId="47" fillId="0" borderId="0" xfId="1" applyFont="1" applyBorder="1" applyAlignment="1">
      <alignment horizontal="center" vertical="center"/>
    </xf>
    <xf numFmtId="0" fontId="50" fillId="0" borderId="8" xfId="1" applyFont="1" applyBorder="1" applyAlignment="1">
      <alignment horizontal="right"/>
    </xf>
    <xf numFmtId="0" fontId="48" fillId="6" borderId="10" xfId="1" applyFont="1" applyFill="1" applyBorder="1" applyAlignment="1">
      <alignment horizontal="center" vertical="center"/>
    </xf>
    <xf numFmtId="0" fontId="48" fillId="6" borderId="11" xfId="1" applyFont="1" applyFill="1" applyBorder="1" applyAlignment="1">
      <alignment horizontal="center" vertical="center"/>
    </xf>
    <xf numFmtId="0" fontId="48" fillId="6" borderId="12" xfId="1" applyFont="1" applyFill="1" applyBorder="1" applyAlignment="1">
      <alignment horizontal="center" vertical="center"/>
    </xf>
    <xf numFmtId="0" fontId="49" fillId="0" borderId="25" xfId="1" applyFont="1" applyBorder="1" applyAlignment="1">
      <alignment horizontal="center" vertical="center" textRotation="255" wrapText="1"/>
    </xf>
    <xf numFmtId="0" fontId="49" fillId="0" borderId="26" xfId="1" applyFont="1" applyBorder="1" applyAlignment="1">
      <alignment horizontal="center" vertical="center" textRotation="255" wrapText="1"/>
    </xf>
    <xf numFmtId="0" fontId="49" fillId="0" borderId="24" xfId="1" applyFont="1" applyBorder="1" applyAlignment="1">
      <alignment horizontal="center" vertical="center" textRotation="255" wrapText="1"/>
    </xf>
    <xf numFmtId="0" fontId="49" fillId="0" borderId="8" xfId="1" applyFont="1" applyBorder="1" applyAlignment="1">
      <alignment horizontal="left" vertical="center"/>
    </xf>
    <xf numFmtId="0" fontId="49" fillId="0" borderId="2" xfId="1" applyFont="1" applyBorder="1" applyAlignment="1">
      <alignment horizontal="left" vertical="center"/>
    </xf>
    <xf numFmtId="0" fontId="49" fillId="0" borderId="25" xfId="1" applyFont="1" applyBorder="1" applyAlignment="1">
      <alignment horizontal="left" vertical="top" wrapText="1"/>
    </xf>
    <xf numFmtId="0" fontId="49" fillId="0" borderId="26" xfId="1" applyFont="1" applyBorder="1" applyAlignment="1">
      <alignment horizontal="left" vertical="top"/>
    </xf>
    <xf numFmtId="0" fontId="49" fillId="0" borderId="24" xfId="1" applyFont="1" applyBorder="1" applyAlignment="1">
      <alignment horizontal="left" vertical="top"/>
    </xf>
    <xf numFmtId="0" fontId="49" fillId="0" borderId="26" xfId="1" applyFont="1" applyBorder="1" applyAlignment="1">
      <alignment horizontal="left" vertical="top" wrapText="1"/>
    </xf>
    <xf numFmtId="0" fontId="49" fillId="0" borderId="24" xfId="1" applyFont="1" applyBorder="1" applyAlignment="1">
      <alignment horizontal="left" vertical="top" wrapText="1"/>
    </xf>
    <xf numFmtId="0" fontId="49" fillId="0" borderId="11" xfId="1" applyFont="1" applyBorder="1" applyAlignment="1">
      <alignment horizontal="left" vertical="center"/>
    </xf>
    <xf numFmtId="0" fontId="49" fillId="0" borderId="12" xfId="1" applyFont="1" applyBorder="1" applyAlignment="1">
      <alignment horizontal="left" vertical="center"/>
    </xf>
    <xf numFmtId="0" fontId="49" fillId="0" borderId="9" xfId="1" applyFont="1" applyBorder="1" applyAlignment="1">
      <alignment horizontal="left" vertical="center"/>
    </xf>
    <xf numFmtId="0" fontId="49" fillId="0" borderId="3" xfId="1" applyFont="1" applyBorder="1" applyAlignment="1">
      <alignment horizontal="center" vertical="center"/>
    </xf>
    <xf numFmtId="0" fontId="49" fillId="0" borderId="6" xfId="1" applyFont="1" applyBorder="1" applyAlignment="1">
      <alignment horizontal="center" vertical="center"/>
    </xf>
    <xf numFmtId="0" fontId="49" fillId="0" borderId="9" xfId="1" applyFont="1" applyBorder="1" applyAlignment="1">
      <alignment horizontal="center" vertical="center"/>
    </xf>
    <xf numFmtId="0" fontId="49" fillId="0" borderId="3" xfId="1" applyFont="1" applyBorder="1" applyAlignment="1">
      <alignment vertical="center" wrapText="1"/>
    </xf>
    <xf numFmtId="0" fontId="49" fillId="0" borderId="6" xfId="1" applyFont="1" applyBorder="1" applyAlignment="1">
      <alignment vertical="center" wrapText="1"/>
    </xf>
    <xf numFmtId="0" fontId="49" fillId="0" borderId="9" xfId="1" applyFont="1" applyBorder="1" applyAlignment="1">
      <alignment vertical="center" wrapText="1"/>
    </xf>
    <xf numFmtId="0" fontId="49" fillId="0" borderId="11" xfId="1" applyFont="1" applyBorder="1" applyAlignment="1">
      <alignment horizontal="left" vertical="center" wrapText="1"/>
    </xf>
    <xf numFmtId="0" fontId="49" fillId="0" borderId="12" xfId="1" applyFont="1" applyBorder="1" applyAlignment="1">
      <alignment horizontal="left" vertical="center" wrapText="1"/>
    </xf>
    <xf numFmtId="0" fontId="51" fillId="0" borderId="10" xfId="1" applyFont="1" applyBorder="1" applyAlignment="1">
      <alignment horizontal="left" vertical="center"/>
    </xf>
    <xf numFmtId="0" fontId="51" fillId="0" borderId="12" xfId="1" applyFont="1" applyBorder="1" applyAlignment="1">
      <alignment horizontal="left" vertical="center"/>
    </xf>
    <xf numFmtId="0" fontId="49" fillId="0" borderId="10" xfId="1" applyFont="1" applyBorder="1" applyAlignment="1">
      <alignment horizontal="left" vertical="center"/>
    </xf>
    <xf numFmtId="0" fontId="51" fillId="0" borderId="25" xfId="1" applyFont="1" applyBorder="1" applyAlignment="1">
      <alignment vertical="center" wrapText="1"/>
    </xf>
    <xf numFmtId="0" fontId="51" fillId="0" borderId="24" xfId="1" applyFont="1" applyBorder="1" applyAlignment="1">
      <alignment vertical="center" wrapText="1"/>
    </xf>
    <xf numFmtId="0" fontId="49" fillId="0" borderId="1" xfId="1" applyFont="1" applyBorder="1" applyAlignment="1">
      <alignment horizontal="left" vertical="center"/>
    </xf>
    <xf numFmtId="0" fontId="49" fillId="0" borderId="5" xfId="1" applyFont="1" applyBorder="1" applyAlignment="1">
      <alignment horizontal="left" vertical="center"/>
    </xf>
  </cellXfs>
  <cellStyles count="2">
    <cellStyle name="標準" xfId="0" builtinId="0"/>
    <cellStyle name="標準 2" xfId="1"/>
  </cellStyles>
  <dxfs count="1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2F7FC"/>
      <color rgb="FFEAF3FA"/>
      <color rgb="FFEFF6FB"/>
      <color rgb="FFECF4FA"/>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581025</xdr:colOff>
      <xdr:row>7</xdr:row>
      <xdr:rowOff>214313</xdr:rowOff>
    </xdr:from>
    <xdr:to>
      <xdr:col>8</xdr:col>
      <xdr:colOff>495300</xdr:colOff>
      <xdr:row>11</xdr:row>
      <xdr:rowOff>104775</xdr:rowOff>
    </xdr:to>
    <xdr:pic>
      <xdr:nvPicPr>
        <xdr:cNvPr id="2" name="図 1"/>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100000" l="0" r="100000">
                      <a14:foregroundMark x1="35769" y1="8192" x2="11538" y2="27684"/>
                      <a14:foregroundMark x1="8462" y1="5367" x2="41923" y2="33898"/>
                      <a14:foregroundMark x1="1923" y1="18644" x2="46923" y2="22599"/>
                      <a14:foregroundMark x1="92308" y1="17232" x2="66923" y2="42938"/>
                      <a14:foregroundMark x1="68077" y1="20904" x2="91154" y2="39548"/>
                      <a14:foregroundMark x1="33462" y1="56215" x2="50000" y2="50565"/>
                      <a14:foregroundMark x1="30385" y1="52825" x2="33077" y2="61582"/>
                      <a14:foregroundMark x1="75385" y1="79096" x2="41154" y2="93785"/>
                      <a14:foregroundMark x1="78077" y1="81073" x2="70769" y2="86441"/>
                      <a14:foregroundMark x1="76538" y1="76554" x2="80385" y2="84463"/>
                      <a14:foregroundMark x1="83077" y1="91808" x2="56538" y2="98870"/>
                      <a14:foregroundMark x1="25385" y1="847" x2="25000" y2="34463"/>
                      <a14:foregroundMark x1="45385" y1="11864" x2="14615" y2="30791"/>
                      <a14:foregroundMark x1="64231" y1="27966" x2="96538" y2="29096"/>
                    </a14:backgroundRemoval>
                  </a14:imgEffect>
                </a14:imgLayer>
              </a14:imgProps>
            </a:ext>
            <a:ext uri="{28A0092B-C50C-407E-A947-70E740481C1C}">
              <a14:useLocalDpi xmlns:a14="http://schemas.microsoft.com/office/drawing/2010/main" val="0"/>
            </a:ext>
          </a:extLst>
        </a:blip>
        <a:srcRect/>
        <a:stretch>
          <a:fillRect/>
        </a:stretch>
      </xdr:blipFill>
      <xdr:spPr bwMode="auto">
        <a:xfrm>
          <a:off x="5019675" y="2481263"/>
          <a:ext cx="619125" cy="842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219075</xdr:colOff>
      <xdr:row>30</xdr:row>
      <xdr:rowOff>38101</xdr:rowOff>
    </xdr:from>
    <xdr:to>
      <xdr:col>8</xdr:col>
      <xdr:colOff>409575</xdr:colOff>
      <xdr:row>33</xdr:row>
      <xdr:rowOff>219076</xdr:rowOff>
    </xdr:to>
    <xdr:pic>
      <xdr:nvPicPr>
        <xdr:cNvPr id="3" name="qr_img" descr="https://qr.quel.jp/tmp/f15c555b290c2f4a79488eb5aa134c5ac566a0b3.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57725" y="7724776"/>
          <a:ext cx="89535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57150</xdr:colOff>
          <xdr:row>26</xdr:row>
          <xdr:rowOff>0</xdr:rowOff>
        </xdr:from>
        <xdr:to>
          <xdr:col>18</xdr:col>
          <xdr:colOff>85725</xdr:colOff>
          <xdr:row>27</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28575</xdr:rowOff>
        </xdr:from>
        <xdr:to>
          <xdr:col>10</xdr:col>
          <xdr:colOff>238125</xdr:colOff>
          <xdr:row>35</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19050</xdr:rowOff>
        </xdr:from>
        <xdr:to>
          <xdr:col>9</xdr:col>
          <xdr:colOff>142875</xdr:colOff>
          <xdr:row>38</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40</xdr:row>
          <xdr:rowOff>285750</xdr:rowOff>
        </xdr:from>
        <xdr:to>
          <xdr:col>8</xdr:col>
          <xdr:colOff>19050</xdr:colOff>
          <xdr:row>42</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40</xdr:row>
          <xdr:rowOff>285750</xdr:rowOff>
        </xdr:from>
        <xdr:to>
          <xdr:col>13</xdr:col>
          <xdr:colOff>228600</xdr:colOff>
          <xdr:row>42</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11</xdr:row>
          <xdr:rowOff>152400</xdr:rowOff>
        </xdr:from>
        <xdr:to>
          <xdr:col>16</xdr:col>
          <xdr:colOff>266700</xdr:colOff>
          <xdr:row>13</xdr:row>
          <xdr:rowOff>66675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266700</xdr:colOff>
      <xdr:row>20</xdr:row>
      <xdr:rowOff>123825</xdr:rowOff>
    </xdr:from>
    <xdr:to>
      <xdr:col>2</xdr:col>
      <xdr:colOff>76200</xdr:colOff>
      <xdr:row>21</xdr:row>
      <xdr:rowOff>285750</xdr:rowOff>
    </xdr:to>
    <xdr:sp macro="" textlink="">
      <xdr:nvSpPr>
        <xdr:cNvPr id="2" name="テキスト ボックス 1"/>
        <xdr:cNvSpPr txBox="1"/>
      </xdr:nvSpPr>
      <xdr:spPr>
        <a:xfrm>
          <a:off x="266700" y="5038725"/>
          <a:ext cx="41910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メイリオ" panose="020B0604030504040204" pitchFamily="50" charset="-128"/>
              <a:ea typeface="メイリオ" panose="020B0604030504040204" pitchFamily="50" charset="-128"/>
            </a:rPr>
            <a:t>★</a:t>
          </a:r>
        </a:p>
      </xdr:txBody>
    </xdr:sp>
    <xdr:clientData/>
  </xdr:twoCellAnchor>
  <xdr:twoCellAnchor>
    <xdr:from>
      <xdr:col>17</xdr:col>
      <xdr:colOff>247650</xdr:colOff>
      <xdr:row>26</xdr:row>
      <xdr:rowOff>57150</xdr:rowOff>
    </xdr:from>
    <xdr:to>
      <xdr:col>18</xdr:col>
      <xdr:colOff>238125</xdr:colOff>
      <xdr:row>27</xdr:row>
      <xdr:rowOff>28575</xdr:rowOff>
    </xdr:to>
    <xdr:sp macro="" textlink="">
      <xdr:nvSpPr>
        <xdr:cNvPr id="3" name="テキスト ボックス 2"/>
        <xdr:cNvSpPr txBox="1"/>
      </xdr:nvSpPr>
      <xdr:spPr>
        <a:xfrm>
          <a:off x="5495925" y="6591300"/>
          <a:ext cx="2952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171450</xdr:colOff>
          <xdr:row>66</xdr:row>
          <xdr:rowOff>152400</xdr:rowOff>
        </xdr:from>
        <xdr:to>
          <xdr:col>5</xdr:col>
          <xdr:colOff>0</xdr:colOff>
          <xdr:row>68</xdr:row>
          <xdr:rowOff>47625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266700</xdr:colOff>
      <xdr:row>20</xdr:row>
      <xdr:rowOff>123825</xdr:rowOff>
    </xdr:from>
    <xdr:to>
      <xdr:col>2</xdr:col>
      <xdr:colOff>76200</xdr:colOff>
      <xdr:row>22</xdr:row>
      <xdr:rowOff>152400</xdr:rowOff>
    </xdr:to>
    <xdr:sp macro="" textlink="">
      <xdr:nvSpPr>
        <xdr:cNvPr id="8" name="テキスト ボックス 7"/>
        <xdr:cNvSpPr txBox="1"/>
      </xdr:nvSpPr>
      <xdr:spPr>
        <a:xfrm>
          <a:off x="266700" y="2105025"/>
          <a:ext cx="4191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メイリオ" panose="020B0604030504040204" pitchFamily="50" charset="-128"/>
              <a:ea typeface="メイリオ" panose="020B0604030504040204"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16</xdr:col>
          <xdr:colOff>66675</xdr:colOff>
          <xdr:row>34</xdr:row>
          <xdr:rowOff>95250</xdr:rowOff>
        </xdr:from>
        <xdr:to>
          <xdr:col>16</xdr:col>
          <xdr:colOff>285750</xdr:colOff>
          <xdr:row>36</xdr:row>
          <xdr:rowOff>85725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266700</xdr:colOff>
      <xdr:row>29</xdr:row>
      <xdr:rowOff>123825</xdr:rowOff>
    </xdr:from>
    <xdr:to>
      <xdr:col>2</xdr:col>
      <xdr:colOff>76200</xdr:colOff>
      <xdr:row>32</xdr:row>
      <xdr:rowOff>9525</xdr:rowOff>
    </xdr:to>
    <xdr:sp macro="" textlink="">
      <xdr:nvSpPr>
        <xdr:cNvPr id="10" name="テキスト ボックス 9"/>
        <xdr:cNvSpPr txBox="1"/>
      </xdr:nvSpPr>
      <xdr:spPr>
        <a:xfrm>
          <a:off x="266700" y="3857625"/>
          <a:ext cx="41910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メイリオ" panose="020B0604030504040204" pitchFamily="50" charset="-128"/>
              <a:ea typeface="メイリオ" panose="020B0604030504040204"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16</xdr:col>
          <xdr:colOff>57150</xdr:colOff>
          <xdr:row>43</xdr:row>
          <xdr:rowOff>95250</xdr:rowOff>
        </xdr:from>
        <xdr:to>
          <xdr:col>16</xdr:col>
          <xdr:colOff>276225</xdr:colOff>
          <xdr:row>45</xdr:row>
          <xdr:rowOff>85725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266700</xdr:colOff>
      <xdr:row>38</xdr:row>
      <xdr:rowOff>123825</xdr:rowOff>
    </xdr:from>
    <xdr:to>
      <xdr:col>2</xdr:col>
      <xdr:colOff>76200</xdr:colOff>
      <xdr:row>40</xdr:row>
      <xdr:rowOff>161925</xdr:rowOff>
    </xdr:to>
    <xdr:sp macro="" textlink="">
      <xdr:nvSpPr>
        <xdr:cNvPr id="12" name="テキスト ボックス 11"/>
        <xdr:cNvSpPr txBox="1"/>
      </xdr:nvSpPr>
      <xdr:spPr>
        <a:xfrm>
          <a:off x="266700" y="5553075"/>
          <a:ext cx="4191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メイリオ" panose="020B0604030504040204" pitchFamily="50" charset="-128"/>
              <a:ea typeface="メイリオ" panose="020B0604030504040204"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16</xdr:col>
          <xdr:colOff>57150</xdr:colOff>
          <xdr:row>52</xdr:row>
          <xdr:rowOff>95250</xdr:rowOff>
        </xdr:from>
        <xdr:to>
          <xdr:col>16</xdr:col>
          <xdr:colOff>276225</xdr:colOff>
          <xdr:row>54</xdr:row>
          <xdr:rowOff>85725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266700</xdr:colOff>
      <xdr:row>47</xdr:row>
      <xdr:rowOff>123825</xdr:rowOff>
    </xdr:from>
    <xdr:to>
      <xdr:col>2</xdr:col>
      <xdr:colOff>76200</xdr:colOff>
      <xdr:row>49</xdr:row>
      <xdr:rowOff>123825</xdr:rowOff>
    </xdr:to>
    <xdr:sp macro="" textlink="">
      <xdr:nvSpPr>
        <xdr:cNvPr id="15" name="テキスト ボックス 14"/>
        <xdr:cNvSpPr txBox="1"/>
      </xdr:nvSpPr>
      <xdr:spPr>
        <a:xfrm>
          <a:off x="266700" y="7248525"/>
          <a:ext cx="4191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メイリオ" panose="020B0604030504040204" pitchFamily="50" charset="-128"/>
              <a:ea typeface="メイリオ" panose="020B0604030504040204" pitchFamily="50" charset="-128"/>
            </a:rPr>
            <a:t>★</a:t>
          </a:r>
        </a:p>
      </xdr:txBody>
    </xdr:sp>
    <xdr:clientData/>
  </xdr:twoCellAnchor>
  <xdr:twoCellAnchor>
    <xdr:from>
      <xdr:col>0</xdr:col>
      <xdr:colOff>0</xdr:colOff>
      <xdr:row>0</xdr:row>
      <xdr:rowOff>0</xdr:rowOff>
    </xdr:from>
    <xdr:to>
      <xdr:col>5</xdr:col>
      <xdr:colOff>57150</xdr:colOff>
      <xdr:row>14</xdr:row>
      <xdr:rowOff>57150</xdr:rowOff>
    </xdr:to>
    <xdr:sp macro="" textlink="">
      <xdr:nvSpPr>
        <xdr:cNvPr id="2" name="テキスト ボックス 1"/>
        <xdr:cNvSpPr txBox="1"/>
      </xdr:nvSpPr>
      <xdr:spPr>
        <a:xfrm>
          <a:off x="0" y="0"/>
          <a:ext cx="1657350" cy="800100"/>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latin typeface="メイリオ" panose="020B0604030504040204" pitchFamily="50" charset="-128"/>
              <a:ea typeface="メイリオ" panose="020B0604030504040204" pitchFamily="50" charset="-128"/>
            </a:rPr>
            <a:t>記入例</a:t>
          </a:r>
          <a:endParaRPr kumimoji="1" lang="ja-JP" altLang="en-US" sz="11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16</xdr:col>
      <xdr:colOff>104775</xdr:colOff>
      <xdr:row>21</xdr:row>
      <xdr:rowOff>76200</xdr:rowOff>
    </xdr:from>
    <xdr:to>
      <xdr:col>19</xdr:col>
      <xdr:colOff>266700</xdr:colOff>
      <xdr:row>23</xdr:row>
      <xdr:rowOff>152400</xdr:rowOff>
    </xdr:to>
    <xdr:sp macro="" textlink="">
      <xdr:nvSpPr>
        <xdr:cNvPr id="11" name="四角形吹き出し 10"/>
        <xdr:cNvSpPr/>
      </xdr:nvSpPr>
      <xdr:spPr>
        <a:xfrm>
          <a:off x="5048250" y="2286000"/>
          <a:ext cx="1076325" cy="457200"/>
        </a:xfrm>
        <a:prstGeom prst="wedgeRectCallout">
          <a:avLst>
            <a:gd name="adj1" fmla="val -80125"/>
            <a:gd name="adj2" fmla="val 2084"/>
          </a:avLst>
        </a:prstGeom>
        <a:solidFill>
          <a:srgbClr val="0070C0"/>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180975</xdr:colOff>
      <xdr:row>21</xdr:row>
      <xdr:rowOff>171450</xdr:rowOff>
    </xdr:from>
    <xdr:to>
      <xdr:col>20</xdr:col>
      <xdr:colOff>19050</xdr:colOff>
      <xdr:row>25</xdr:row>
      <xdr:rowOff>9525</xdr:rowOff>
    </xdr:to>
    <xdr:sp macro="" textlink="">
      <xdr:nvSpPr>
        <xdr:cNvPr id="13" name="テキスト ボックス 12"/>
        <xdr:cNvSpPr txBox="1"/>
      </xdr:nvSpPr>
      <xdr:spPr>
        <a:xfrm>
          <a:off x="5124450" y="2381250"/>
          <a:ext cx="10572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1000">
              <a:solidFill>
                <a:schemeClr val="bg1"/>
              </a:solidFill>
              <a:latin typeface="Candara" panose="020E0502030303020204" pitchFamily="34" charset="0"/>
              <a:ea typeface="メイリオ" panose="020B0604030504040204" pitchFamily="50" charset="-128"/>
              <a:cs typeface="メイリオ" panose="020B0604030504040204" pitchFamily="50" charset="-128"/>
            </a:rPr>
            <a:t>職種一覧表を</a:t>
          </a:r>
          <a:endParaRPr kumimoji="1" lang="en-US" altLang="ja-JP" sz="1000">
            <a:solidFill>
              <a:schemeClr val="bg1"/>
            </a:solidFill>
            <a:latin typeface="Candara" panose="020E0502030303020204" pitchFamily="34" charset="0"/>
            <a:ea typeface="メイリオ" panose="020B0604030504040204" pitchFamily="50" charset="-128"/>
            <a:cs typeface="メイリオ" panose="020B0604030504040204" pitchFamily="50" charset="-128"/>
          </a:endParaRPr>
        </a:p>
        <a:p>
          <a:pPr>
            <a:lnSpc>
              <a:spcPts val="900"/>
            </a:lnSpc>
          </a:pPr>
          <a:r>
            <a:rPr kumimoji="1" lang="ja-JP" altLang="en-US" sz="1000">
              <a:solidFill>
                <a:schemeClr val="bg1"/>
              </a:solidFill>
              <a:latin typeface="Candara" panose="020E0502030303020204" pitchFamily="34" charset="0"/>
              <a:ea typeface="メイリオ" panose="020B0604030504040204" pitchFamily="50" charset="-128"/>
              <a:cs typeface="メイリオ" panose="020B0604030504040204" pitchFamily="50" charset="-128"/>
            </a:rPr>
            <a:t>参照ください</a:t>
          </a:r>
        </a:p>
      </xdr:txBody>
    </xdr:sp>
    <xdr:clientData/>
  </xdr:twoCellAnchor>
  <xdr:twoCellAnchor>
    <xdr:from>
      <xdr:col>18</xdr:col>
      <xdr:colOff>247650</xdr:colOff>
      <xdr:row>25</xdr:row>
      <xdr:rowOff>76200</xdr:rowOff>
    </xdr:from>
    <xdr:to>
      <xdr:col>23</xdr:col>
      <xdr:colOff>180975</xdr:colOff>
      <xdr:row>29</xdr:row>
      <xdr:rowOff>95250</xdr:rowOff>
    </xdr:to>
    <xdr:sp macro="" textlink="">
      <xdr:nvSpPr>
        <xdr:cNvPr id="14" name="四角形吹き出し 13"/>
        <xdr:cNvSpPr/>
      </xdr:nvSpPr>
      <xdr:spPr>
        <a:xfrm>
          <a:off x="5800725" y="3048000"/>
          <a:ext cx="1533525" cy="781050"/>
        </a:xfrm>
        <a:prstGeom prst="wedgeRectCallout">
          <a:avLst>
            <a:gd name="adj1" fmla="val -63871"/>
            <a:gd name="adj2" fmla="val -21696"/>
          </a:avLst>
        </a:prstGeom>
        <a:solidFill>
          <a:srgbClr val="0070C0"/>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238124</xdr:colOff>
      <xdr:row>26</xdr:row>
      <xdr:rowOff>28575</xdr:rowOff>
    </xdr:from>
    <xdr:to>
      <xdr:col>23</xdr:col>
      <xdr:colOff>257175</xdr:colOff>
      <xdr:row>29</xdr:row>
      <xdr:rowOff>161925</xdr:rowOff>
    </xdr:to>
    <xdr:sp macro="" textlink="">
      <xdr:nvSpPr>
        <xdr:cNvPr id="16" name="テキスト ボックス 15"/>
        <xdr:cNvSpPr txBox="1"/>
      </xdr:nvSpPr>
      <xdr:spPr>
        <a:xfrm>
          <a:off x="5791199" y="3190875"/>
          <a:ext cx="1619251"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1000">
              <a:solidFill>
                <a:schemeClr val="bg1"/>
              </a:solidFill>
              <a:latin typeface="Candara" panose="020E0502030303020204" pitchFamily="34" charset="0"/>
              <a:ea typeface="メイリオ" panose="020B0604030504040204" pitchFamily="50" charset="-128"/>
              <a:cs typeface="メイリオ" panose="020B0604030504040204" pitchFamily="50" charset="-128"/>
            </a:rPr>
            <a:t>勤務地が未定の場合☑の</a:t>
          </a:r>
          <a:endParaRPr kumimoji="1" lang="en-US" altLang="ja-JP" sz="1000">
            <a:solidFill>
              <a:schemeClr val="bg1"/>
            </a:solidFill>
            <a:latin typeface="Candara" panose="020E0502030303020204" pitchFamily="34" charset="0"/>
            <a:ea typeface="メイリオ" panose="020B0604030504040204" pitchFamily="50" charset="-128"/>
            <a:cs typeface="メイリオ" panose="020B0604030504040204" pitchFamily="50" charset="-128"/>
          </a:endParaRPr>
        </a:p>
        <a:p>
          <a:pPr>
            <a:lnSpc>
              <a:spcPts val="900"/>
            </a:lnSpc>
          </a:pPr>
          <a:r>
            <a:rPr kumimoji="1" lang="ja-JP" altLang="en-US" sz="1000">
              <a:solidFill>
                <a:schemeClr val="bg1"/>
              </a:solidFill>
              <a:latin typeface="Candara" panose="020E0502030303020204" pitchFamily="34" charset="0"/>
              <a:ea typeface="メイリオ" panose="020B0604030504040204" pitchFamily="50" charset="-128"/>
              <a:cs typeface="メイリオ" panose="020B0604030504040204" pitchFamily="50" charset="-128"/>
            </a:rPr>
            <a:t>うえ本社を記入し，決定</a:t>
          </a:r>
          <a:endParaRPr kumimoji="1" lang="en-US" altLang="ja-JP" sz="1000">
            <a:solidFill>
              <a:schemeClr val="bg1"/>
            </a:solidFill>
            <a:latin typeface="Candara" panose="020E0502030303020204" pitchFamily="34" charset="0"/>
            <a:ea typeface="メイリオ" panose="020B0604030504040204" pitchFamily="50" charset="-128"/>
            <a:cs typeface="メイリオ" panose="020B0604030504040204" pitchFamily="50" charset="-128"/>
          </a:endParaRPr>
        </a:p>
        <a:p>
          <a:pPr>
            <a:lnSpc>
              <a:spcPts val="900"/>
            </a:lnSpc>
          </a:pPr>
          <a:r>
            <a:rPr kumimoji="1" lang="ja-JP" altLang="en-US" sz="1000">
              <a:solidFill>
                <a:schemeClr val="bg1"/>
              </a:solidFill>
              <a:latin typeface="Candara" panose="020E0502030303020204" pitchFamily="34" charset="0"/>
              <a:ea typeface="メイリオ" panose="020B0604030504040204" pitchFamily="50" charset="-128"/>
              <a:cs typeface="メイリオ" panose="020B0604030504040204" pitchFamily="50" charset="-128"/>
            </a:rPr>
            <a:t>し次第キャリア担当まで</a:t>
          </a:r>
          <a:endParaRPr kumimoji="1" lang="en-US" altLang="ja-JP" sz="1000">
            <a:solidFill>
              <a:schemeClr val="bg1"/>
            </a:solidFill>
            <a:latin typeface="Candara" panose="020E0502030303020204" pitchFamily="34" charset="0"/>
            <a:ea typeface="メイリオ" panose="020B0604030504040204" pitchFamily="50" charset="-128"/>
            <a:cs typeface="メイリオ" panose="020B0604030504040204" pitchFamily="50" charset="-128"/>
          </a:endParaRPr>
        </a:p>
        <a:p>
          <a:pPr>
            <a:lnSpc>
              <a:spcPts val="900"/>
            </a:lnSpc>
          </a:pPr>
          <a:r>
            <a:rPr kumimoji="1" lang="ja-JP" altLang="en-US" sz="1000">
              <a:solidFill>
                <a:schemeClr val="bg1"/>
              </a:solidFill>
              <a:latin typeface="Candara" panose="020E0502030303020204" pitchFamily="34" charset="0"/>
              <a:ea typeface="メイリオ" panose="020B0604030504040204" pitchFamily="50" charset="-128"/>
              <a:cs typeface="メイリオ" panose="020B0604030504040204" pitchFamily="50" charset="-128"/>
            </a:rPr>
            <a:t>ご報告ください</a:t>
          </a:r>
          <a:endParaRPr kumimoji="1" lang="en-US" altLang="ja-JP" sz="1000">
            <a:solidFill>
              <a:schemeClr val="bg1"/>
            </a:solidFill>
            <a:latin typeface="Candara" panose="020E0502030303020204" pitchFamily="34" charset="0"/>
            <a:ea typeface="メイリオ" panose="020B0604030504040204" pitchFamily="50" charset="-128"/>
            <a:cs typeface="メイリオ" panose="020B0604030504040204" pitchFamily="50" charset="-128"/>
          </a:endParaRPr>
        </a:p>
        <a:p>
          <a:endParaRPr kumimoji="1" lang="ja-JP" altLang="en-US" sz="1000">
            <a:solidFill>
              <a:schemeClr val="bg1"/>
            </a:solidFill>
            <a:latin typeface="Candara" panose="020E0502030303020204" pitchFamily="34" charset="0"/>
            <a:ea typeface="メイリオ" panose="020B0604030504040204" pitchFamily="50" charset="-128"/>
            <a:cs typeface="メイリオ" panose="020B0604030504040204" pitchFamily="50" charset="-128"/>
          </a:endParaRPr>
        </a:p>
      </xdr:txBody>
    </xdr:sp>
    <xdr:clientData/>
  </xdr:twoCellAnchor>
  <xdr:twoCellAnchor>
    <xdr:from>
      <xdr:col>0</xdr:col>
      <xdr:colOff>161926</xdr:colOff>
      <xdr:row>21</xdr:row>
      <xdr:rowOff>57150</xdr:rowOff>
    </xdr:from>
    <xdr:to>
      <xdr:col>3</xdr:col>
      <xdr:colOff>76201</xdr:colOff>
      <xdr:row>23</xdr:row>
      <xdr:rowOff>28575</xdr:rowOff>
    </xdr:to>
    <xdr:sp macro="" textlink="">
      <xdr:nvSpPr>
        <xdr:cNvPr id="17" name="テキスト ボックス 16"/>
        <xdr:cNvSpPr txBox="1"/>
      </xdr:nvSpPr>
      <xdr:spPr>
        <a:xfrm>
          <a:off x="161926" y="2266950"/>
          <a:ext cx="952500" cy="352425"/>
        </a:xfrm>
        <a:prstGeom prst="rect">
          <a:avLst/>
        </a:prstGeom>
        <a:solidFill>
          <a:srgbClr val="0070C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1"/>
              </a:solidFill>
              <a:latin typeface="メイリオ" panose="020B0604030504040204" pitchFamily="50" charset="-128"/>
              <a:ea typeface="メイリオ" panose="020B0604030504040204" pitchFamily="50" charset="-128"/>
            </a:rPr>
            <a:t>企業の場合</a:t>
          </a:r>
          <a:endParaRPr kumimoji="1" lang="ja-JP" altLang="en-US" sz="7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161925</xdr:colOff>
      <xdr:row>30</xdr:row>
      <xdr:rowOff>57150</xdr:rowOff>
    </xdr:from>
    <xdr:to>
      <xdr:col>4</xdr:col>
      <xdr:colOff>76200</xdr:colOff>
      <xdr:row>32</xdr:row>
      <xdr:rowOff>28575</xdr:rowOff>
    </xdr:to>
    <xdr:sp macro="" textlink="">
      <xdr:nvSpPr>
        <xdr:cNvPr id="18" name="テキスト ボックス 17"/>
        <xdr:cNvSpPr txBox="1"/>
      </xdr:nvSpPr>
      <xdr:spPr>
        <a:xfrm>
          <a:off x="161925" y="3962400"/>
          <a:ext cx="1123950" cy="352425"/>
        </a:xfrm>
        <a:prstGeom prst="rect">
          <a:avLst/>
        </a:prstGeom>
        <a:solidFill>
          <a:srgbClr val="0070C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1"/>
              </a:solidFill>
              <a:latin typeface="メイリオ" panose="020B0604030504040204" pitchFamily="50" charset="-128"/>
              <a:ea typeface="メイリオ" panose="020B0604030504040204" pitchFamily="50" charset="-128"/>
            </a:rPr>
            <a:t>公務員の場合</a:t>
          </a:r>
          <a:endParaRPr kumimoji="1" lang="ja-JP" altLang="en-US" sz="7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152400</xdr:colOff>
      <xdr:row>39</xdr:row>
      <xdr:rowOff>57150</xdr:rowOff>
    </xdr:from>
    <xdr:to>
      <xdr:col>3</xdr:col>
      <xdr:colOff>66675</xdr:colOff>
      <xdr:row>41</xdr:row>
      <xdr:rowOff>28575</xdr:rowOff>
    </xdr:to>
    <xdr:sp macro="" textlink="">
      <xdr:nvSpPr>
        <xdr:cNvPr id="19" name="テキスト ボックス 18"/>
        <xdr:cNvSpPr txBox="1"/>
      </xdr:nvSpPr>
      <xdr:spPr>
        <a:xfrm>
          <a:off x="152400" y="5657850"/>
          <a:ext cx="952500" cy="352425"/>
        </a:xfrm>
        <a:prstGeom prst="rect">
          <a:avLst/>
        </a:prstGeom>
        <a:solidFill>
          <a:srgbClr val="0070C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1"/>
              </a:solidFill>
              <a:latin typeface="メイリオ" panose="020B0604030504040204" pitchFamily="50" charset="-128"/>
              <a:ea typeface="メイリオ" panose="020B0604030504040204" pitchFamily="50" charset="-128"/>
            </a:rPr>
            <a:t>教諭の場合</a:t>
          </a:r>
          <a:endParaRPr kumimoji="1" lang="ja-JP" altLang="en-US" sz="7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152400</xdr:colOff>
      <xdr:row>48</xdr:row>
      <xdr:rowOff>57150</xdr:rowOff>
    </xdr:from>
    <xdr:to>
      <xdr:col>3</xdr:col>
      <xdr:colOff>66675</xdr:colOff>
      <xdr:row>50</xdr:row>
      <xdr:rowOff>28575</xdr:rowOff>
    </xdr:to>
    <xdr:sp macro="" textlink="">
      <xdr:nvSpPr>
        <xdr:cNvPr id="20" name="テキスト ボックス 19"/>
        <xdr:cNvSpPr txBox="1"/>
      </xdr:nvSpPr>
      <xdr:spPr>
        <a:xfrm>
          <a:off x="152400" y="7353300"/>
          <a:ext cx="952500" cy="352425"/>
        </a:xfrm>
        <a:prstGeom prst="rect">
          <a:avLst/>
        </a:prstGeom>
        <a:solidFill>
          <a:srgbClr val="0070C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1"/>
              </a:solidFill>
              <a:latin typeface="メイリオ" panose="020B0604030504040204" pitchFamily="50" charset="-128"/>
              <a:ea typeface="メイリオ" panose="020B0604030504040204" pitchFamily="50" charset="-128"/>
            </a:rPr>
            <a:t>進学の場合</a:t>
          </a:r>
          <a:endParaRPr kumimoji="1" lang="ja-JP" altLang="en-US" sz="7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9</xdr:col>
      <xdr:colOff>19051</xdr:colOff>
      <xdr:row>55</xdr:row>
      <xdr:rowOff>66675</xdr:rowOff>
    </xdr:from>
    <xdr:to>
      <xdr:col>17</xdr:col>
      <xdr:colOff>190501</xdr:colOff>
      <xdr:row>57</xdr:row>
      <xdr:rowOff>161925</xdr:rowOff>
    </xdr:to>
    <xdr:sp macro="" textlink="">
      <xdr:nvSpPr>
        <xdr:cNvPr id="23" name="四角形吹き出し 22"/>
        <xdr:cNvSpPr/>
      </xdr:nvSpPr>
      <xdr:spPr>
        <a:xfrm>
          <a:off x="2847976" y="8696325"/>
          <a:ext cx="2590800" cy="457200"/>
        </a:xfrm>
        <a:prstGeom prst="wedgeRectCallout">
          <a:avLst>
            <a:gd name="adj1" fmla="val -58495"/>
            <a:gd name="adj2" fmla="val 41668"/>
          </a:avLst>
        </a:prstGeom>
        <a:solidFill>
          <a:srgbClr val="0070C0"/>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95250</xdr:colOff>
      <xdr:row>55</xdr:row>
      <xdr:rowOff>161925</xdr:rowOff>
    </xdr:from>
    <xdr:to>
      <xdr:col>17</xdr:col>
      <xdr:colOff>238125</xdr:colOff>
      <xdr:row>58</xdr:row>
      <xdr:rowOff>171450</xdr:rowOff>
    </xdr:to>
    <xdr:sp macro="" textlink="">
      <xdr:nvSpPr>
        <xdr:cNvPr id="24" name="テキスト ボックス 23"/>
        <xdr:cNvSpPr txBox="1"/>
      </xdr:nvSpPr>
      <xdr:spPr>
        <a:xfrm>
          <a:off x="2924175" y="8791575"/>
          <a:ext cx="256222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1000">
              <a:solidFill>
                <a:schemeClr val="bg1"/>
              </a:solidFill>
              <a:latin typeface="Candara" panose="020E0502030303020204" pitchFamily="34" charset="0"/>
              <a:ea typeface="メイリオ" panose="020B0604030504040204" pitchFamily="50" charset="-128"/>
              <a:cs typeface="メイリオ" panose="020B0604030504040204" pitchFamily="50" charset="-128"/>
            </a:rPr>
            <a:t>ご協力いただける方を募集しています。</a:t>
          </a:r>
          <a:endParaRPr kumimoji="1" lang="en-US" altLang="ja-JP" sz="1000">
            <a:solidFill>
              <a:schemeClr val="bg1"/>
            </a:solidFill>
            <a:latin typeface="Candara" panose="020E0502030303020204" pitchFamily="34" charset="0"/>
            <a:ea typeface="メイリオ" panose="020B0604030504040204" pitchFamily="50" charset="-128"/>
            <a:cs typeface="メイリオ" panose="020B0604030504040204" pitchFamily="50" charset="-128"/>
          </a:endParaRPr>
        </a:p>
        <a:p>
          <a:pPr>
            <a:lnSpc>
              <a:spcPts val="900"/>
            </a:lnSpc>
          </a:pPr>
          <a:r>
            <a:rPr kumimoji="1" lang="ja-JP" altLang="en-US" sz="1000">
              <a:solidFill>
                <a:schemeClr val="bg1"/>
              </a:solidFill>
              <a:latin typeface="Candara" panose="020E0502030303020204" pitchFamily="34" charset="0"/>
              <a:ea typeface="メイリオ" panose="020B0604030504040204" pitchFamily="50" charset="-128"/>
              <a:cs typeface="メイリオ" panose="020B0604030504040204" pitchFamily="50" charset="-128"/>
            </a:rPr>
            <a:t>ぜひよろしくお願いします。</a:t>
          </a:r>
        </a:p>
      </xdr:txBody>
    </xdr:sp>
    <xdr:clientData/>
  </xdr:twoCellAnchor>
  <xdr:twoCellAnchor>
    <xdr:from>
      <xdr:col>3</xdr:col>
      <xdr:colOff>0</xdr:colOff>
      <xdr:row>18</xdr:row>
      <xdr:rowOff>66675</xdr:rowOff>
    </xdr:from>
    <xdr:to>
      <xdr:col>17</xdr:col>
      <xdr:colOff>133350</xdr:colOff>
      <xdr:row>19</xdr:row>
      <xdr:rowOff>161925</xdr:rowOff>
    </xdr:to>
    <xdr:sp macro="" textlink="">
      <xdr:nvSpPr>
        <xdr:cNvPr id="25" name="四角形吹き出し 24"/>
        <xdr:cNvSpPr/>
      </xdr:nvSpPr>
      <xdr:spPr>
        <a:xfrm>
          <a:off x="1038225" y="1704975"/>
          <a:ext cx="4343400" cy="266700"/>
        </a:xfrm>
        <a:prstGeom prst="wedgeRectCallout">
          <a:avLst>
            <a:gd name="adj1" fmla="val -46399"/>
            <a:gd name="adj2" fmla="val 149108"/>
          </a:avLst>
        </a:prstGeom>
        <a:solidFill>
          <a:srgbClr val="0070C0"/>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400050</xdr:colOff>
      <xdr:row>18</xdr:row>
      <xdr:rowOff>123826</xdr:rowOff>
    </xdr:from>
    <xdr:to>
      <xdr:col>21</xdr:col>
      <xdr:colOff>57150</xdr:colOff>
      <xdr:row>20</xdr:row>
      <xdr:rowOff>95250</xdr:rowOff>
    </xdr:to>
    <xdr:sp macro="" textlink="">
      <xdr:nvSpPr>
        <xdr:cNvPr id="26" name="テキスト ボックス 25"/>
        <xdr:cNvSpPr txBox="1"/>
      </xdr:nvSpPr>
      <xdr:spPr>
        <a:xfrm>
          <a:off x="1009650" y="1762126"/>
          <a:ext cx="5562600"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10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まずは「企業」「自営」「公務員」「教諭」「進学」を選択してください</a:t>
          </a:r>
          <a:endParaRPr kumimoji="1" lang="en-US" altLang="ja-JP" sz="10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17</xdr:col>
      <xdr:colOff>219075</xdr:colOff>
      <xdr:row>34</xdr:row>
      <xdr:rowOff>152400</xdr:rowOff>
    </xdr:from>
    <xdr:to>
      <xdr:col>18</xdr:col>
      <xdr:colOff>209550</xdr:colOff>
      <xdr:row>35</xdr:row>
      <xdr:rowOff>123825</xdr:rowOff>
    </xdr:to>
    <xdr:sp macro="" textlink="">
      <xdr:nvSpPr>
        <xdr:cNvPr id="27" name="テキスト ボックス 26"/>
        <xdr:cNvSpPr txBox="1"/>
      </xdr:nvSpPr>
      <xdr:spPr>
        <a:xfrm>
          <a:off x="5467350" y="4819650"/>
          <a:ext cx="29527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17</xdr:col>
      <xdr:colOff>219075</xdr:colOff>
      <xdr:row>25</xdr:row>
      <xdr:rowOff>152400</xdr:rowOff>
    </xdr:from>
    <xdr:to>
      <xdr:col>18</xdr:col>
      <xdr:colOff>209550</xdr:colOff>
      <xdr:row>26</xdr:row>
      <xdr:rowOff>123825</xdr:rowOff>
    </xdr:to>
    <xdr:sp macro="" textlink="">
      <xdr:nvSpPr>
        <xdr:cNvPr id="28" name="テキスト ボックス 27"/>
        <xdr:cNvSpPr txBox="1"/>
      </xdr:nvSpPr>
      <xdr:spPr>
        <a:xfrm>
          <a:off x="5467350" y="4819650"/>
          <a:ext cx="29527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17</xdr:col>
      <xdr:colOff>219075</xdr:colOff>
      <xdr:row>43</xdr:row>
      <xdr:rowOff>152400</xdr:rowOff>
    </xdr:from>
    <xdr:to>
      <xdr:col>18</xdr:col>
      <xdr:colOff>209550</xdr:colOff>
      <xdr:row>44</xdr:row>
      <xdr:rowOff>123825</xdr:rowOff>
    </xdr:to>
    <xdr:sp macro="" textlink="">
      <xdr:nvSpPr>
        <xdr:cNvPr id="29" name="テキスト ボックス 28"/>
        <xdr:cNvSpPr txBox="1"/>
      </xdr:nvSpPr>
      <xdr:spPr>
        <a:xfrm>
          <a:off x="5467350" y="4819650"/>
          <a:ext cx="29527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17</xdr:col>
      <xdr:colOff>219075</xdr:colOff>
      <xdr:row>52</xdr:row>
      <xdr:rowOff>152400</xdr:rowOff>
    </xdr:from>
    <xdr:to>
      <xdr:col>18</xdr:col>
      <xdr:colOff>209550</xdr:colOff>
      <xdr:row>53</xdr:row>
      <xdr:rowOff>123825</xdr:rowOff>
    </xdr:to>
    <xdr:sp macro="" textlink="">
      <xdr:nvSpPr>
        <xdr:cNvPr id="30" name="テキスト ボックス 29"/>
        <xdr:cNvSpPr txBox="1"/>
      </xdr:nvSpPr>
      <xdr:spPr>
        <a:xfrm>
          <a:off x="5467350" y="4819650"/>
          <a:ext cx="29527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4</xdr:row>
          <xdr:rowOff>66675</xdr:rowOff>
        </xdr:from>
        <xdr:to>
          <xdr:col>2</xdr:col>
          <xdr:colOff>19050</xdr:colOff>
          <xdr:row>6</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xdr:row>
          <xdr:rowOff>76200</xdr:rowOff>
        </xdr:from>
        <xdr:to>
          <xdr:col>5</xdr:col>
          <xdr:colOff>0</xdr:colOff>
          <xdr:row>6</xdr:row>
          <xdr:rowOff>47625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xdr:row>
          <xdr:rowOff>57150</xdr:rowOff>
        </xdr:from>
        <xdr:to>
          <xdr:col>14</xdr:col>
          <xdr:colOff>409575</xdr:colOff>
          <xdr:row>8</xdr:row>
          <xdr:rowOff>66675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7</xdr:row>
          <xdr:rowOff>171450</xdr:rowOff>
        </xdr:from>
        <xdr:to>
          <xdr:col>14</xdr:col>
          <xdr:colOff>409575</xdr:colOff>
          <xdr:row>9</xdr:row>
          <xdr:rowOff>66675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228600</xdr:rowOff>
        </xdr:from>
        <xdr:to>
          <xdr:col>1</xdr:col>
          <xdr:colOff>409575</xdr:colOff>
          <xdr:row>28</xdr:row>
          <xdr:rowOff>57150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27</xdr:row>
          <xdr:rowOff>180975</xdr:rowOff>
        </xdr:from>
        <xdr:to>
          <xdr:col>1</xdr:col>
          <xdr:colOff>409575</xdr:colOff>
          <xdr:row>29</xdr:row>
          <xdr:rowOff>57150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13</xdr:row>
          <xdr:rowOff>123825</xdr:rowOff>
        </xdr:from>
        <xdr:to>
          <xdr:col>6</xdr:col>
          <xdr:colOff>0</xdr:colOff>
          <xdr:row>15</xdr:row>
          <xdr:rowOff>28575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133350</xdr:rowOff>
        </xdr:from>
        <xdr:to>
          <xdr:col>8</xdr:col>
          <xdr:colOff>9525</xdr:colOff>
          <xdr:row>15</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180975</xdr:rowOff>
        </xdr:from>
        <xdr:to>
          <xdr:col>2</xdr:col>
          <xdr:colOff>247650</xdr:colOff>
          <xdr:row>39</xdr:row>
          <xdr:rowOff>57150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37</xdr:row>
          <xdr:rowOff>180975</xdr:rowOff>
        </xdr:from>
        <xdr:to>
          <xdr:col>8</xdr:col>
          <xdr:colOff>295275</xdr:colOff>
          <xdr:row>39</xdr:row>
          <xdr:rowOff>57150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37</xdr:row>
          <xdr:rowOff>180975</xdr:rowOff>
        </xdr:from>
        <xdr:to>
          <xdr:col>13</xdr:col>
          <xdr:colOff>266700</xdr:colOff>
          <xdr:row>39</xdr:row>
          <xdr:rowOff>57150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xdr:row>
      <xdr:rowOff>66675</xdr:rowOff>
    </xdr:from>
    <xdr:to>
      <xdr:col>12</xdr:col>
      <xdr:colOff>342900</xdr:colOff>
      <xdr:row>4</xdr:row>
      <xdr:rowOff>76200</xdr:rowOff>
    </xdr:to>
    <xdr:sp macro="" textlink="">
      <xdr:nvSpPr>
        <xdr:cNvPr id="2" name="テキスト ボックス 1"/>
        <xdr:cNvSpPr txBox="1"/>
      </xdr:nvSpPr>
      <xdr:spPr>
        <a:xfrm>
          <a:off x="0" y="590550"/>
          <a:ext cx="58674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★記入にあたって　　　　</a:t>
          </a:r>
          <a:r>
            <a:rPr kumimoji="1" lang="ja-JP" altLang="en-US" sz="1200">
              <a:solidFill>
                <a:schemeClr val="accent4">
                  <a:lumMod val="20000"/>
                  <a:lumOff val="80000"/>
                </a:schemeClr>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：リストから選択　　</a:t>
          </a:r>
          <a:r>
            <a:rPr kumimoji="1" lang="ja-JP" altLang="en-US" sz="1200">
              <a:solidFill>
                <a:schemeClr val="accent1">
                  <a:lumMod val="20000"/>
                  <a:lumOff val="80000"/>
                </a:schemeClr>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：自由記述　　□：該当の場合チェック☑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76200</xdr:rowOff>
    </xdr:from>
    <xdr:to>
      <xdr:col>12</xdr:col>
      <xdr:colOff>342900</xdr:colOff>
      <xdr:row>4</xdr:row>
      <xdr:rowOff>85725</xdr:rowOff>
    </xdr:to>
    <xdr:sp macro="" textlink="">
      <xdr:nvSpPr>
        <xdr:cNvPr id="23" name="テキスト ボックス 22"/>
        <xdr:cNvSpPr txBox="1"/>
      </xdr:nvSpPr>
      <xdr:spPr>
        <a:xfrm>
          <a:off x="0" y="600075"/>
          <a:ext cx="58674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★記入にあたって　　　　</a:t>
          </a:r>
          <a:r>
            <a:rPr kumimoji="1" lang="ja-JP" altLang="en-US" sz="1200">
              <a:solidFill>
                <a:schemeClr val="accent4">
                  <a:lumMod val="20000"/>
                  <a:lumOff val="80000"/>
                </a:schemeClr>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：リストから選択　　</a:t>
          </a:r>
          <a:r>
            <a:rPr kumimoji="1" lang="ja-JP" altLang="en-US" sz="1200">
              <a:solidFill>
                <a:schemeClr val="accent1">
                  <a:lumMod val="20000"/>
                  <a:lumOff val="80000"/>
                </a:schemeClr>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：自由記述　　□：該当の場合チェック☑</a:t>
          </a: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4</xdr:row>
          <xdr:rowOff>76200</xdr:rowOff>
        </xdr:from>
        <xdr:to>
          <xdr:col>5</xdr:col>
          <xdr:colOff>0</xdr:colOff>
          <xdr:row>6</xdr:row>
          <xdr:rowOff>47625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7</xdr:row>
          <xdr:rowOff>171450</xdr:rowOff>
        </xdr:from>
        <xdr:to>
          <xdr:col>15</xdr:col>
          <xdr:colOff>9525</xdr:colOff>
          <xdr:row>9</xdr:row>
          <xdr:rowOff>66675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133350</xdr:rowOff>
        </xdr:from>
        <xdr:to>
          <xdr:col>8</xdr:col>
          <xdr:colOff>9525</xdr:colOff>
          <xdr:row>15</xdr:row>
          <xdr:rowOff>38100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180975</xdr:rowOff>
        </xdr:from>
        <xdr:to>
          <xdr:col>2</xdr:col>
          <xdr:colOff>247650</xdr:colOff>
          <xdr:row>39</xdr:row>
          <xdr:rowOff>57150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37</xdr:row>
          <xdr:rowOff>180975</xdr:rowOff>
        </xdr:from>
        <xdr:to>
          <xdr:col>8</xdr:col>
          <xdr:colOff>295275</xdr:colOff>
          <xdr:row>39</xdr:row>
          <xdr:rowOff>57150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5</xdr:col>
      <xdr:colOff>133350</xdr:colOff>
      <xdr:row>3</xdr:row>
      <xdr:rowOff>133350</xdr:rowOff>
    </xdr:to>
    <xdr:sp macro="" textlink="">
      <xdr:nvSpPr>
        <xdr:cNvPr id="13" name="テキスト ボックス 12"/>
        <xdr:cNvSpPr txBox="1"/>
      </xdr:nvSpPr>
      <xdr:spPr>
        <a:xfrm>
          <a:off x="0" y="0"/>
          <a:ext cx="1657350" cy="800100"/>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latin typeface="メイリオ" panose="020B0604030504040204" pitchFamily="50" charset="-128"/>
              <a:ea typeface="メイリオ" panose="020B0604030504040204" pitchFamily="50" charset="-128"/>
            </a:rPr>
            <a:t>記入例</a:t>
          </a:r>
          <a:endParaRPr kumimoji="1" lang="ja-JP" altLang="en-US" sz="11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5</xdr:col>
      <xdr:colOff>438150</xdr:colOff>
      <xdr:row>6</xdr:row>
      <xdr:rowOff>57150</xdr:rowOff>
    </xdr:from>
    <xdr:to>
      <xdr:col>12</xdr:col>
      <xdr:colOff>3664</xdr:colOff>
      <xdr:row>9</xdr:row>
      <xdr:rowOff>44904</xdr:rowOff>
    </xdr:to>
    <xdr:sp macro="" textlink="">
      <xdr:nvSpPr>
        <xdr:cNvPr id="14" name="線吹き出し 2 (枠付き) 13"/>
        <xdr:cNvSpPr/>
      </xdr:nvSpPr>
      <xdr:spPr>
        <a:xfrm rot="10800000">
          <a:off x="1962150" y="1371600"/>
          <a:ext cx="3566014" cy="587829"/>
        </a:xfrm>
        <a:prstGeom prst="borderCallout2">
          <a:avLst>
            <a:gd name="adj1" fmla="val 49977"/>
            <a:gd name="adj2" fmla="val 94"/>
            <a:gd name="adj3" fmla="val 50349"/>
            <a:gd name="adj4" fmla="val -5291"/>
            <a:gd name="adj5" fmla="val 130676"/>
            <a:gd name="adj6" fmla="val -16208"/>
          </a:avLst>
        </a:prstGeom>
        <a:noFill/>
        <a:ln w="38100">
          <a:solidFill>
            <a:srgbClr val="0070C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161924</xdr:colOff>
      <xdr:row>16</xdr:row>
      <xdr:rowOff>228599</xdr:rowOff>
    </xdr:from>
    <xdr:to>
      <xdr:col>15</xdr:col>
      <xdr:colOff>1247773</xdr:colOff>
      <xdr:row>26</xdr:row>
      <xdr:rowOff>38100</xdr:rowOff>
    </xdr:to>
    <xdr:sp macro="" textlink="">
      <xdr:nvSpPr>
        <xdr:cNvPr id="17" name="線吹き出し 2 (枠付き) 16"/>
        <xdr:cNvSpPr/>
      </xdr:nvSpPr>
      <xdr:spPr>
        <a:xfrm rot="10800000">
          <a:off x="314324" y="3533774"/>
          <a:ext cx="7591424" cy="2238376"/>
        </a:xfrm>
        <a:prstGeom prst="borderCallout2">
          <a:avLst>
            <a:gd name="adj1" fmla="val 100190"/>
            <a:gd name="adj2" fmla="val 38340"/>
            <a:gd name="adj3" fmla="val 119640"/>
            <a:gd name="adj4" fmla="val 36063"/>
            <a:gd name="adj5" fmla="val 120374"/>
            <a:gd name="adj6" fmla="val 33250"/>
          </a:avLst>
        </a:prstGeom>
        <a:noFill/>
        <a:ln w="38100">
          <a:solidFill>
            <a:srgbClr val="0070C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104775</xdr:colOff>
      <xdr:row>4</xdr:row>
      <xdr:rowOff>66675</xdr:rowOff>
    </xdr:from>
    <xdr:to>
      <xdr:col>15</xdr:col>
      <xdr:colOff>1114425</xdr:colOff>
      <xdr:row>7</xdr:row>
      <xdr:rowOff>89912</xdr:rowOff>
    </xdr:to>
    <xdr:sp macro="" textlink="">
      <xdr:nvSpPr>
        <xdr:cNvPr id="18" name="テキスト ボックス 17"/>
        <xdr:cNvSpPr txBox="1"/>
      </xdr:nvSpPr>
      <xdr:spPr>
        <a:xfrm>
          <a:off x="6038850" y="981075"/>
          <a:ext cx="1733550" cy="547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50000"/>
            </a:lnSpc>
          </a:pPr>
          <a:r>
            <a:rPr kumimoji="1" lang="ja-JP" altLang="en-US" sz="12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（株）が前後どちらに</a:t>
          </a:r>
          <a:endParaRPr kumimoji="1" lang="en-US" altLang="ja-JP" sz="12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endParaRPr>
        </a:p>
        <a:p>
          <a:pPr>
            <a:lnSpc>
              <a:spcPct val="50000"/>
            </a:lnSpc>
          </a:pPr>
          <a:endParaRPr kumimoji="1" lang="en-US" altLang="ja-JP" sz="6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endParaRPr>
        </a:p>
        <a:p>
          <a:pPr>
            <a:lnSpc>
              <a:spcPct val="50000"/>
            </a:lnSpc>
          </a:pPr>
          <a:r>
            <a:rPr kumimoji="1" lang="ja-JP" altLang="en-US" sz="12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  付くか注意！</a:t>
          </a:r>
        </a:p>
      </xdr:txBody>
    </xdr:sp>
    <xdr:clientData/>
  </xdr:twoCellAnchor>
  <xdr:twoCellAnchor>
    <xdr:from>
      <xdr:col>11</xdr:col>
      <xdr:colOff>523875</xdr:colOff>
      <xdr:row>14</xdr:row>
      <xdr:rowOff>47625</xdr:rowOff>
    </xdr:from>
    <xdr:to>
      <xdr:col>15</xdr:col>
      <xdr:colOff>1304925</xdr:colOff>
      <xdr:row>16</xdr:row>
      <xdr:rowOff>118487</xdr:rowOff>
    </xdr:to>
    <xdr:sp macro="" textlink="">
      <xdr:nvSpPr>
        <xdr:cNvPr id="19" name="テキスト ボックス 18"/>
        <xdr:cNvSpPr txBox="1"/>
      </xdr:nvSpPr>
      <xdr:spPr>
        <a:xfrm>
          <a:off x="5429250" y="3009900"/>
          <a:ext cx="2533650" cy="413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50000"/>
            </a:lnSpc>
          </a:pPr>
          <a:r>
            <a:rPr kumimoji="1" lang="ja-JP" altLang="en-US" sz="12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分かる範囲で記入してください。</a:t>
          </a:r>
        </a:p>
      </xdr:txBody>
    </xdr:sp>
    <xdr:clientData/>
  </xdr:twoCellAnchor>
  <xdr:twoCellAnchor>
    <xdr:from>
      <xdr:col>7</xdr:col>
      <xdr:colOff>0</xdr:colOff>
      <xdr:row>32</xdr:row>
      <xdr:rowOff>228598</xdr:rowOff>
    </xdr:from>
    <xdr:to>
      <xdr:col>10</xdr:col>
      <xdr:colOff>228600</xdr:colOff>
      <xdr:row>38</xdr:row>
      <xdr:rowOff>19049</xdr:rowOff>
    </xdr:to>
    <xdr:sp macro="" textlink="">
      <xdr:nvSpPr>
        <xdr:cNvPr id="20" name="線吹き出し 2 (枠付き) 19"/>
        <xdr:cNvSpPr/>
      </xdr:nvSpPr>
      <xdr:spPr>
        <a:xfrm rot="10800000">
          <a:off x="2847975" y="7324723"/>
          <a:ext cx="1524000" cy="1276351"/>
        </a:xfrm>
        <a:prstGeom prst="borderCallout2">
          <a:avLst>
            <a:gd name="adj1" fmla="val 49977"/>
            <a:gd name="adj2" fmla="val 94"/>
            <a:gd name="adj3" fmla="val 50349"/>
            <a:gd name="adj4" fmla="val -20916"/>
            <a:gd name="adj5" fmla="val 124820"/>
            <a:gd name="adj6" fmla="val -59349"/>
          </a:avLst>
        </a:prstGeom>
        <a:noFill/>
        <a:ln w="38100">
          <a:solidFill>
            <a:srgbClr val="0070C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295275</xdr:colOff>
      <xdr:row>30</xdr:row>
      <xdr:rowOff>180975</xdr:rowOff>
    </xdr:from>
    <xdr:to>
      <xdr:col>15</xdr:col>
      <xdr:colOff>1304925</xdr:colOff>
      <xdr:row>32</xdr:row>
      <xdr:rowOff>42287</xdr:rowOff>
    </xdr:to>
    <xdr:sp macro="" textlink="">
      <xdr:nvSpPr>
        <xdr:cNvPr id="21" name="テキスト ボックス 20"/>
        <xdr:cNvSpPr txBox="1"/>
      </xdr:nvSpPr>
      <xdr:spPr>
        <a:xfrm>
          <a:off x="5200650" y="6724650"/>
          <a:ext cx="2762250" cy="413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50000"/>
            </a:lnSpc>
          </a:pPr>
          <a:r>
            <a:rPr kumimoji="1" lang="ja-JP" altLang="en-US" sz="12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リストから回答を選択してください。</a:t>
          </a:r>
        </a:p>
      </xdr:txBody>
    </xdr:sp>
    <xdr:clientData/>
  </xdr:twoCellAnchor>
  <xdr:twoCellAnchor>
    <xdr:from>
      <xdr:col>14</xdr:col>
      <xdr:colOff>57150</xdr:colOff>
      <xdr:row>36</xdr:row>
      <xdr:rowOff>47624</xdr:rowOff>
    </xdr:from>
    <xdr:to>
      <xdr:col>16</xdr:col>
      <xdr:colOff>95250</xdr:colOff>
      <xdr:row>38</xdr:row>
      <xdr:rowOff>133349</xdr:rowOff>
    </xdr:to>
    <xdr:sp macro="" textlink="">
      <xdr:nvSpPr>
        <xdr:cNvPr id="22" name="テキスト ボックス 21"/>
        <xdr:cNvSpPr txBox="1"/>
      </xdr:nvSpPr>
      <xdr:spPr>
        <a:xfrm>
          <a:off x="6276975" y="8134349"/>
          <a:ext cx="1809750"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50000"/>
            </a:lnSpc>
          </a:pPr>
          <a:r>
            <a:rPr kumimoji="1" lang="ja-JP" altLang="en-US" sz="12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役員面接だった場合は</a:t>
          </a:r>
          <a:endParaRPr kumimoji="1" lang="en-US" altLang="ja-JP" sz="12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endParaRPr>
        </a:p>
        <a:p>
          <a:pPr>
            <a:lnSpc>
              <a:spcPct val="50000"/>
            </a:lnSpc>
          </a:pPr>
          <a:endParaRPr kumimoji="1" lang="en-US" altLang="ja-JP" sz="6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endParaRPr>
        </a:p>
        <a:p>
          <a:pPr>
            <a:lnSpc>
              <a:spcPct val="50000"/>
            </a:lnSpc>
          </a:pPr>
          <a:r>
            <a:rPr kumimoji="1" lang="ja-JP" altLang="en-US" sz="12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チェック </a:t>
          </a:r>
          <a:r>
            <a:rPr kumimoji="1" lang="ja-JP" altLang="en-US" sz="16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2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13</xdr:col>
      <xdr:colOff>19050</xdr:colOff>
      <xdr:row>37</xdr:row>
      <xdr:rowOff>228600</xdr:rowOff>
    </xdr:from>
    <xdr:to>
      <xdr:col>14</xdr:col>
      <xdr:colOff>381000</xdr:colOff>
      <xdr:row>39</xdr:row>
      <xdr:rowOff>19050</xdr:rowOff>
    </xdr:to>
    <xdr:sp macro="" textlink="">
      <xdr:nvSpPr>
        <xdr:cNvPr id="3" name="正方形/長方形 2"/>
        <xdr:cNvSpPr/>
      </xdr:nvSpPr>
      <xdr:spPr>
        <a:xfrm>
          <a:off x="5953125" y="8562975"/>
          <a:ext cx="647700" cy="28575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209549</xdr:colOff>
      <xdr:row>40</xdr:row>
      <xdr:rowOff>238124</xdr:rowOff>
    </xdr:from>
    <xdr:to>
      <xdr:col>6</xdr:col>
      <xdr:colOff>352424</xdr:colOff>
      <xdr:row>49</xdr:row>
      <xdr:rowOff>66674</xdr:rowOff>
    </xdr:to>
    <xdr:sp macro="" textlink="">
      <xdr:nvSpPr>
        <xdr:cNvPr id="24" name="線吹き出し 2 (枠付き) 23"/>
        <xdr:cNvSpPr/>
      </xdr:nvSpPr>
      <xdr:spPr>
        <a:xfrm rot="10800000">
          <a:off x="361949" y="9315449"/>
          <a:ext cx="2238375" cy="2057400"/>
        </a:xfrm>
        <a:prstGeom prst="borderCallout2">
          <a:avLst>
            <a:gd name="adj1" fmla="val -486"/>
            <a:gd name="adj2" fmla="val 87328"/>
            <a:gd name="adj3" fmla="val -8910"/>
            <a:gd name="adj4" fmla="val 77807"/>
            <a:gd name="adj5" fmla="val -8513"/>
            <a:gd name="adj6" fmla="val 67460"/>
          </a:avLst>
        </a:prstGeom>
        <a:noFill/>
        <a:ln w="38100">
          <a:solidFill>
            <a:srgbClr val="0070C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295274</xdr:colOff>
      <xdr:row>49</xdr:row>
      <xdr:rowOff>190500</xdr:rowOff>
    </xdr:from>
    <xdr:to>
      <xdr:col>11</xdr:col>
      <xdr:colOff>180974</xdr:colOff>
      <xdr:row>51</xdr:row>
      <xdr:rowOff>175637</xdr:rowOff>
    </xdr:to>
    <xdr:sp macro="" textlink="">
      <xdr:nvSpPr>
        <xdr:cNvPr id="25" name="テキスト ボックス 24"/>
        <xdr:cNvSpPr txBox="1"/>
      </xdr:nvSpPr>
      <xdr:spPr>
        <a:xfrm>
          <a:off x="1133474" y="11496675"/>
          <a:ext cx="3952875" cy="413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50000"/>
            </a:lnSpc>
          </a:pPr>
          <a:r>
            <a:rPr kumimoji="1" lang="ja-JP" altLang="en-US" sz="12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質問された内容やアドバイス等を記入してください。</a:t>
          </a:r>
        </a:p>
      </xdr:txBody>
    </xdr:sp>
    <xdr:clientData/>
  </xdr:twoCellAnchor>
  <xdr:twoCellAnchor>
    <xdr:from>
      <xdr:col>5</xdr:col>
      <xdr:colOff>438150</xdr:colOff>
      <xdr:row>9</xdr:row>
      <xdr:rowOff>133348</xdr:rowOff>
    </xdr:from>
    <xdr:to>
      <xdr:col>13</xdr:col>
      <xdr:colOff>161925</xdr:colOff>
      <xdr:row>11</xdr:row>
      <xdr:rowOff>57148</xdr:rowOff>
    </xdr:to>
    <xdr:sp macro="" textlink="">
      <xdr:nvSpPr>
        <xdr:cNvPr id="26" name="線吹き出し 2 (枠付き) 25"/>
        <xdr:cNvSpPr/>
      </xdr:nvSpPr>
      <xdr:spPr>
        <a:xfrm rot="10800000">
          <a:off x="1962150" y="2047873"/>
          <a:ext cx="4133850" cy="390525"/>
        </a:xfrm>
        <a:prstGeom prst="borderCallout2">
          <a:avLst>
            <a:gd name="adj1" fmla="val -1242"/>
            <a:gd name="adj2" fmla="val 92779"/>
            <a:gd name="adj3" fmla="val -59407"/>
            <a:gd name="adj4" fmla="val 102620"/>
            <a:gd name="adj5" fmla="val -59145"/>
            <a:gd name="adj6" fmla="val 93305"/>
          </a:avLst>
        </a:prstGeom>
        <a:noFill/>
        <a:ln w="38100">
          <a:solidFill>
            <a:srgbClr val="0070C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714374</xdr:colOff>
      <xdr:row>12</xdr:row>
      <xdr:rowOff>19049</xdr:rowOff>
    </xdr:from>
    <xdr:to>
      <xdr:col>15</xdr:col>
      <xdr:colOff>962024</xdr:colOff>
      <xdr:row>14</xdr:row>
      <xdr:rowOff>276225</xdr:rowOff>
    </xdr:to>
    <xdr:sp macro="" textlink="">
      <xdr:nvSpPr>
        <xdr:cNvPr id="27" name="テキスト ボックス 26"/>
        <xdr:cNvSpPr txBox="1"/>
      </xdr:nvSpPr>
      <xdr:spPr>
        <a:xfrm>
          <a:off x="2238374" y="2495549"/>
          <a:ext cx="5381625" cy="742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50000"/>
            </a:lnSpc>
          </a:pPr>
          <a:r>
            <a:rPr kumimoji="1" lang="ja-JP" altLang="en-US" sz="12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職種一覧表を基に該当の職種をリストから選択してください。</a:t>
          </a:r>
          <a:endParaRPr kumimoji="1" lang="en-US" altLang="ja-JP" sz="12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endParaRPr>
        </a:p>
        <a:p>
          <a:pPr>
            <a:lnSpc>
              <a:spcPct val="50000"/>
            </a:lnSpc>
          </a:pPr>
          <a:endParaRPr kumimoji="1" lang="en-US" altLang="ja-JP" sz="6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endParaRPr>
        </a:p>
        <a:p>
          <a:pPr>
            <a:lnSpc>
              <a:spcPct val="50000"/>
            </a:lnSpc>
          </a:pPr>
          <a:r>
            <a:rPr kumimoji="1" lang="ja-JP" altLang="en-US" sz="1200" b="1">
              <a:solidFill>
                <a:srgbClr val="0070C0"/>
              </a:solidFill>
              <a:latin typeface="メイリオ" panose="020B0604030504040204" pitchFamily="50" charset="-128"/>
              <a:ea typeface="メイリオ" panose="020B0604030504040204" pitchFamily="50" charset="-128"/>
              <a:cs typeface="メイリオ" panose="020B0604030504040204" pitchFamily="50" charset="-128"/>
            </a:rPr>
            <a:t>該当が分からない等の場合，「上記以外」に記入してください。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9"/>
  <sheetViews>
    <sheetView tabSelected="1" workbookViewId="0"/>
  </sheetViews>
  <sheetFormatPr defaultRowHeight="18.75" x14ac:dyDescent="0.4"/>
  <cols>
    <col min="1" max="1" width="2.75" style="50" customWidth="1"/>
    <col min="2" max="9" width="9.25" style="50" customWidth="1"/>
    <col min="10" max="10" width="2.75" style="50" customWidth="1"/>
    <col min="11" max="16384" width="9" style="50"/>
  </cols>
  <sheetData>
    <row r="1" spans="1:10" ht="43.5" x14ac:dyDescent="0.4">
      <c r="A1" s="111"/>
      <c r="B1" s="178" t="s">
        <v>332</v>
      </c>
      <c r="C1" s="178"/>
      <c r="D1" s="178"/>
      <c r="E1" s="178"/>
      <c r="F1" s="178"/>
      <c r="G1" s="178"/>
      <c r="H1" s="178"/>
      <c r="I1" s="178"/>
      <c r="J1" s="111"/>
    </row>
    <row r="2" spans="1:10" ht="18.75" customHeight="1" x14ac:dyDescent="0.4">
      <c r="B2" s="107"/>
      <c r="C2" s="107"/>
      <c r="D2" s="107"/>
      <c r="E2" s="107"/>
      <c r="F2" s="107"/>
      <c r="G2" s="107"/>
      <c r="H2" s="107"/>
      <c r="I2" s="107"/>
    </row>
    <row r="4" spans="1:10" ht="37.5" customHeight="1" x14ac:dyDescent="0.4">
      <c r="B4" s="179" t="s">
        <v>338</v>
      </c>
      <c r="C4" s="179"/>
      <c r="D4" s="179"/>
      <c r="E4" s="179"/>
      <c r="F4" s="179"/>
      <c r="G4" s="179"/>
      <c r="H4" s="179"/>
      <c r="I4" s="179"/>
    </row>
    <row r="6" spans="1:10" ht="22.5" x14ac:dyDescent="0.4">
      <c r="B6" s="108" t="s">
        <v>340</v>
      </c>
      <c r="C6" s="108"/>
      <c r="D6" s="108"/>
      <c r="E6" s="108"/>
      <c r="F6" s="108"/>
      <c r="G6" s="108"/>
      <c r="H6" s="108"/>
      <c r="I6" s="108"/>
    </row>
    <row r="7" spans="1:10" x14ac:dyDescent="0.4">
      <c r="B7" s="137" t="s">
        <v>333</v>
      </c>
      <c r="C7" s="76"/>
      <c r="D7" s="76"/>
      <c r="E7" s="76"/>
      <c r="F7" s="76"/>
      <c r="G7" s="76"/>
      <c r="H7" s="76"/>
      <c r="I7" s="138"/>
    </row>
    <row r="8" spans="1:10" x14ac:dyDescent="0.4">
      <c r="B8" s="137" t="s">
        <v>335</v>
      </c>
      <c r="C8" s="76"/>
      <c r="D8" s="76"/>
      <c r="E8" s="76"/>
      <c r="F8" s="76"/>
      <c r="G8" s="76"/>
      <c r="H8" s="76"/>
      <c r="I8" s="138"/>
    </row>
    <row r="9" spans="1:10" x14ac:dyDescent="0.4">
      <c r="B9" s="137" t="s">
        <v>505</v>
      </c>
      <c r="C9" s="76"/>
      <c r="D9" s="76"/>
      <c r="E9" s="76"/>
      <c r="F9" s="76"/>
      <c r="G9" s="76"/>
      <c r="H9" s="76"/>
      <c r="I9" s="138"/>
    </row>
    <row r="10" spans="1:10" x14ac:dyDescent="0.4">
      <c r="B10" s="137" t="s">
        <v>334</v>
      </c>
      <c r="C10" s="76"/>
      <c r="D10" s="76"/>
      <c r="E10" s="76"/>
      <c r="F10" s="76"/>
      <c r="G10" s="76"/>
      <c r="H10" s="76"/>
      <c r="I10" s="138"/>
    </row>
    <row r="11" spans="1:10" x14ac:dyDescent="0.4">
      <c r="B11" s="137" t="s">
        <v>336</v>
      </c>
      <c r="C11" s="76"/>
      <c r="D11" s="76"/>
      <c r="E11" s="76"/>
      <c r="F11" s="76"/>
      <c r="G11" s="76"/>
      <c r="H11" s="76"/>
      <c r="I11" s="138"/>
    </row>
    <row r="12" spans="1:10" x14ac:dyDescent="0.4">
      <c r="B12" s="139" t="s">
        <v>337</v>
      </c>
      <c r="C12" s="140"/>
      <c r="D12" s="140"/>
      <c r="E12" s="140"/>
      <c r="F12" s="140"/>
      <c r="G12" s="140"/>
      <c r="H12" s="140"/>
      <c r="I12" s="141"/>
    </row>
    <row r="13" spans="1:10" ht="13.5" customHeight="1" x14ac:dyDescent="0.4"/>
    <row r="14" spans="1:10" ht="22.5" x14ac:dyDescent="0.4">
      <c r="B14" s="108" t="s">
        <v>341</v>
      </c>
      <c r="C14" s="108"/>
      <c r="D14" s="108"/>
      <c r="E14" s="108"/>
      <c r="F14" s="108"/>
      <c r="G14" s="108"/>
      <c r="H14" s="108"/>
      <c r="I14" s="108"/>
    </row>
    <row r="15" spans="1:10" ht="18.75" customHeight="1" x14ac:dyDescent="0.4">
      <c r="B15" s="180" t="s">
        <v>524</v>
      </c>
      <c r="C15" s="181"/>
      <c r="D15" s="181"/>
      <c r="E15" s="181"/>
      <c r="F15" s="181"/>
      <c r="G15" s="181"/>
      <c r="H15" s="181"/>
      <c r="I15" s="182"/>
    </row>
    <row r="16" spans="1:10" x14ac:dyDescent="0.4">
      <c r="B16" s="183"/>
      <c r="C16" s="184"/>
      <c r="D16" s="184"/>
      <c r="E16" s="184"/>
      <c r="F16" s="184"/>
      <c r="G16" s="184"/>
      <c r="H16" s="184"/>
      <c r="I16" s="185"/>
    </row>
    <row r="17" spans="2:9" x14ac:dyDescent="0.4">
      <c r="B17" s="183"/>
      <c r="C17" s="184"/>
      <c r="D17" s="184"/>
      <c r="E17" s="184"/>
      <c r="F17" s="184"/>
      <c r="G17" s="184"/>
      <c r="H17" s="184"/>
      <c r="I17" s="185"/>
    </row>
    <row r="18" spans="2:9" x14ac:dyDescent="0.4">
      <c r="B18" s="183"/>
      <c r="C18" s="184"/>
      <c r="D18" s="184"/>
      <c r="E18" s="184"/>
      <c r="F18" s="184"/>
      <c r="G18" s="184"/>
      <c r="H18" s="184"/>
      <c r="I18" s="185"/>
    </row>
    <row r="19" spans="2:9" x14ac:dyDescent="0.4">
      <c r="B19" s="183"/>
      <c r="C19" s="184"/>
      <c r="D19" s="184"/>
      <c r="E19" s="184"/>
      <c r="F19" s="184"/>
      <c r="G19" s="184"/>
      <c r="H19" s="184"/>
      <c r="I19" s="185"/>
    </row>
    <row r="20" spans="2:9" x14ac:dyDescent="0.4">
      <c r="B20" s="183"/>
      <c r="C20" s="184"/>
      <c r="D20" s="184"/>
      <c r="E20" s="184"/>
      <c r="F20" s="184"/>
      <c r="G20" s="184"/>
      <c r="H20" s="184"/>
      <c r="I20" s="185"/>
    </row>
    <row r="21" spans="2:9" x14ac:dyDescent="0.4">
      <c r="B21" s="183"/>
      <c r="C21" s="184"/>
      <c r="D21" s="184"/>
      <c r="E21" s="184"/>
      <c r="F21" s="184"/>
      <c r="G21" s="184"/>
      <c r="H21" s="184"/>
      <c r="I21" s="185"/>
    </row>
    <row r="22" spans="2:9" x14ac:dyDescent="0.4">
      <c r="B22" s="186"/>
      <c r="C22" s="187"/>
      <c r="D22" s="187"/>
      <c r="E22" s="187"/>
      <c r="F22" s="187"/>
      <c r="G22" s="187"/>
      <c r="H22" s="187"/>
      <c r="I22" s="188"/>
    </row>
    <row r="23" spans="2:9" ht="13.5" customHeight="1" x14ac:dyDescent="0.4"/>
    <row r="24" spans="2:9" ht="22.5" x14ac:dyDescent="0.4">
      <c r="B24" s="108" t="s">
        <v>342</v>
      </c>
      <c r="C24" s="108"/>
      <c r="D24" s="108"/>
      <c r="E24" s="108"/>
      <c r="F24" s="108"/>
      <c r="G24" s="108"/>
      <c r="H24" s="108"/>
      <c r="I24" s="108"/>
    </row>
    <row r="25" spans="2:9" x14ac:dyDescent="0.4">
      <c r="B25" s="180" t="s">
        <v>526</v>
      </c>
      <c r="C25" s="181"/>
      <c r="D25" s="181"/>
      <c r="E25" s="181"/>
      <c r="F25" s="181"/>
      <c r="G25" s="181"/>
      <c r="H25" s="181"/>
      <c r="I25" s="182"/>
    </row>
    <row r="26" spans="2:9" x14ac:dyDescent="0.4">
      <c r="B26" s="183"/>
      <c r="C26" s="184"/>
      <c r="D26" s="184"/>
      <c r="E26" s="184"/>
      <c r="F26" s="184"/>
      <c r="G26" s="184"/>
      <c r="H26" s="184"/>
      <c r="I26" s="185"/>
    </row>
    <row r="27" spans="2:9" x14ac:dyDescent="0.4">
      <c r="B27" s="183"/>
      <c r="C27" s="184"/>
      <c r="D27" s="184"/>
      <c r="E27" s="184"/>
      <c r="F27" s="184"/>
      <c r="G27" s="184"/>
      <c r="H27" s="184"/>
      <c r="I27" s="185"/>
    </row>
    <row r="28" spans="2:9" x14ac:dyDescent="0.4">
      <c r="B28" s="186"/>
      <c r="C28" s="187"/>
      <c r="D28" s="187"/>
      <c r="E28" s="187"/>
      <c r="F28" s="187"/>
      <c r="G28" s="187"/>
      <c r="H28" s="187"/>
      <c r="I28" s="188"/>
    </row>
    <row r="29" spans="2:9" ht="13.5" customHeight="1" x14ac:dyDescent="0.4"/>
    <row r="30" spans="2:9" ht="22.5" x14ac:dyDescent="0.4">
      <c r="B30" s="109" t="s">
        <v>331</v>
      </c>
      <c r="C30" s="110"/>
      <c r="D30" s="110"/>
      <c r="E30" s="110"/>
      <c r="F30" s="110"/>
      <c r="G30" s="110"/>
      <c r="H30" s="110"/>
      <c r="I30" s="110"/>
    </row>
    <row r="31" spans="2:9" x14ac:dyDescent="0.4">
      <c r="B31" s="189" t="s">
        <v>521</v>
      </c>
      <c r="C31" s="189"/>
      <c r="D31" s="189"/>
      <c r="E31" s="189"/>
      <c r="F31" s="189"/>
      <c r="G31" s="189"/>
      <c r="H31" s="189"/>
      <c r="I31" s="189"/>
    </row>
    <row r="32" spans="2:9" x14ac:dyDescent="0.4">
      <c r="B32" s="189"/>
      <c r="C32" s="189"/>
      <c r="D32" s="189"/>
      <c r="E32" s="189"/>
      <c r="F32" s="189"/>
      <c r="G32" s="189"/>
      <c r="H32" s="189"/>
      <c r="I32" s="189"/>
    </row>
    <row r="33" spans="2:12" x14ac:dyDescent="0.4">
      <c r="B33" s="189"/>
      <c r="C33" s="189"/>
      <c r="D33" s="189"/>
      <c r="E33" s="189"/>
      <c r="F33" s="189"/>
      <c r="G33" s="189"/>
      <c r="H33" s="189"/>
      <c r="I33" s="189"/>
    </row>
    <row r="34" spans="2:12" x14ac:dyDescent="0.4">
      <c r="B34" s="189"/>
      <c r="C34" s="189"/>
      <c r="D34" s="189"/>
      <c r="E34" s="189"/>
      <c r="F34" s="189"/>
      <c r="G34" s="189"/>
      <c r="H34" s="189"/>
      <c r="I34" s="189"/>
    </row>
    <row r="35" spans="2:12" x14ac:dyDescent="0.4">
      <c r="B35" s="189"/>
      <c r="C35" s="189"/>
      <c r="D35" s="189"/>
      <c r="E35" s="189"/>
      <c r="F35" s="189"/>
      <c r="G35" s="189"/>
      <c r="H35" s="189"/>
      <c r="I35" s="189"/>
    </row>
    <row r="36" spans="2:12" x14ac:dyDescent="0.4">
      <c r="B36" s="189"/>
      <c r="C36" s="189"/>
      <c r="D36" s="189"/>
      <c r="E36" s="189"/>
      <c r="F36" s="189"/>
      <c r="G36" s="189"/>
      <c r="H36" s="189"/>
      <c r="I36" s="189"/>
    </row>
    <row r="37" spans="2:12" x14ac:dyDescent="0.4">
      <c r="B37" s="189"/>
      <c r="C37" s="189"/>
      <c r="D37" s="189"/>
      <c r="E37" s="189"/>
      <c r="F37" s="189"/>
      <c r="G37" s="189"/>
      <c r="H37" s="189"/>
      <c r="I37" s="189"/>
      <c r="L37" s="142"/>
    </row>
    <row r="39" spans="2:12" x14ac:dyDescent="0.4">
      <c r="I39" s="100" t="s">
        <v>339</v>
      </c>
    </row>
  </sheetData>
  <sheetProtection password="D9E2" sheet="1" objects="1" scenarios="1"/>
  <mergeCells count="5">
    <mergeCell ref="B1:I1"/>
    <mergeCell ref="B4:I4"/>
    <mergeCell ref="B15:I22"/>
    <mergeCell ref="B31:I37"/>
    <mergeCell ref="B25:I28"/>
  </mergeCells>
  <phoneticPr fontId="4"/>
  <pageMargins left="0.70866141732283472" right="0.70866141732283472" top="0.55118110236220474"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7"/>
  <sheetViews>
    <sheetView zoomScaleNormal="100" workbookViewId="0">
      <selection sqref="A1:X1"/>
    </sheetView>
  </sheetViews>
  <sheetFormatPr defaultColWidth="4.625" defaultRowHeight="13.5" x14ac:dyDescent="0.4"/>
  <cols>
    <col min="1" max="2" width="4" style="3" customWidth="1"/>
    <col min="3" max="3" width="5.625" style="3" customWidth="1"/>
    <col min="4" max="4" width="2.25" style="3" customWidth="1"/>
    <col min="5" max="6" width="5.125" style="3" customWidth="1"/>
    <col min="7" max="7" width="3.5" style="3" customWidth="1"/>
    <col min="8" max="8" width="4" style="3" customWidth="1"/>
    <col min="9" max="9" width="3.5" style="3" customWidth="1"/>
    <col min="10" max="10" width="4.375" style="3" customWidth="1"/>
    <col min="11" max="11" width="3.5" style="3" customWidth="1"/>
    <col min="12" max="12" width="4.375" style="3" customWidth="1"/>
    <col min="13" max="13" width="3.5" style="3" customWidth="1"/>
    <col min="14" max="20" width="4" style="3" customWidth="1"/>
    <col min="21" max="22" width="4.625" style="3"/>
    <col min="23" max="23" width="3.75" style="3" customWidth="1"/>
    <col min="24" max="16384" width="4.625" style="3"/>
  </cols>
  <sheetData>
    <row r="1" spans="1:24" s="1" customFormat="1" ht="43.5" customHeight="1" x14ac:dyDescent="0.4">
      <c r="A1" s="222" t="s">
        <v>0</v>
      </c>
      <c r="B1" s="222"/>
      <c r="C1" s="222"/>
      <c r="D1" s="222"/>
      <c r="E1" s="222"/>
      <c r="F1" s="222"/>
      <c r="G1" s="222"/>
      <c r="H1" s="222"/>
      <c r="I1" s="222"/>
      <c r="J1" s="222"/>
      <c r="K1" s="222"/>
      <c r="L1" s="222"/>
      <c r="M1" s="222"/>
      <c r="N1" s="222"/>
      <c r="O1" s="222"/>
      <c r="P1" s="222"/>
      <c r="Q1" s="222"/>
      <c r="R1" s="222"/>
      <c r="S1" s="222"/>
      <c r="T1" s="222"/>
      <c r="U1" s="222"/>
      <c r="V1" s="222"/>
      <c r="W1" s="222"/>
      <c r="X1" s="222"/>
    </row>
    <row r="2" spans="1:24" s="1" customFormat="1" ht="15" customHeight="1" x14ac:dyDescent="0.4">
      <c r="A2" s="2"/>
      <c r="B2" s="2"/>
      <c r="C2" s="2"/>
      <c r="D2" s="2"/>
      <c r="E2" s="2"/>
      <c r="F2" s="2"/>
      <c r="G2" s="2"/>
      <c r="H2" s="2"/>
      <c r="I2" s="2"/>
      <c r="J2" s="2"/>
      <c r="K2" s="2"/>
      <c r="L2" s="2"/>
      <c r="M2" s="2"/>
      <c r="N2" s="2"/>
      <c r="O2" s="2"/>
      <c r="P2" s="2"/>
      <c r="Q2" s="2"/>
      <c r="R2" s="2"/>
      <c r="S2" s="2"/>
      <c r="T2" s="2"/>
      <c r="U2" s="2"/>
      <c r="V2" s="2"/>
      <c r="W2" s="2"/>
      <c r="X2" s="2"/>
    </row>
    <row r="3" spans="1:24" ht="18" customHeight="1" x14ac:dyDescent="0.4">
      <c r="A3" s="223" t="s">
        <v>519</v>
      </c>
      <c r="B3" s="223"/>
      <c r="C3" s="223"/>
      <c r="D3" s="223"/>
      <c r="E3" s="223"/>
      <c r="F3" s="223"/>
      <c r="G3" s="223"/>
      <c r="H3" s="223"/>
      <c r="I3" s="223"/>
      <c r="J3" s="223"/>
      <c r="K3" s="223"/>
      <c r="L3" s="223"/>
      <c r="M3" s="223"/>
      <c r="N3" s="223"/>
      <c r="O3" s="223"/>
      <c r="P3" s="223"/>
      <c r="Q3" s="223"/>
      <c r="R3" s="223"/>
      <c r="S3" s="223"/>
      <c r="T3" s="223"/>
      <c r="U3" s="223"/>
      <c r="V3" s="223"/>
      <c r="W3" s="223"/>
      <c r="X3" s="223"/>
    </row>
    <row r="4" spans="1:24" ht="18" customHeight="1" x14ac:dyDescent="0.4">
      <c r="A4" s="223"/>
      <c r="B4" s="223"/>
      <c r="C4" s="223"/>
      <c r="D4" s="223"/>
      <c r="E4" s="223"/>
      <c r="F4" s="223"/>
      <c r="G4" s="223"/>
      <c r="H4" s="223"/>
      <c r="I4" s="223"/>
      <c r="J4" s="223"/>
      <c r="K4" s="223"/>
      <c r="L4" s="223"/>
      <c r="M4" s="223"/>
      <c r="N4" s="223"/>
      <c r="O4" s="223"/>
      <c r="P4" s="223"/>
      <c r="Q4" s="223"/>
      <c r="R4" s="223"/>
      <c r="S4" s="223"/>
      <c r="T4" s="223"/>
      <c r="U4" s="223"/>
      <c r="V4" s="223"/>
      <c r="W4" s="223"/>
      <c r="X4" s="223"/>
    </row>
    <row r="5" spans="1:24" ht="18" customHeight="1" x14ac:dyDescent="0.4">
      <c r="A5" s="223"/>
      <c r="B5" s="223"/>
      <c r="C5" s="223"/>
      <c r="D5" s="223"/>
      <c r="E5" s="223"/>
      <c r="F5" s="223"/>
      <c r="G5" s="223"/>
      <c r="H5" s="223"/>
      <c r="I5" s="223"/>
      <c r="J5" s="223"/>
      <c r="K5" s="223"/>
      <c r="L5" s="223"/>
      <c r="M5" s="223"/>
      <c r="N5" s="223"/>
      <c r="O5" s="223"/>
      <c r="P5" s="223"/>
      <c r="Q5" s="223"/>
      <c r="R5" s="223"/>
      <c r="S5" s="223"/>
      <c r="T5" s="223"/>
      <c r="U5" s="223"/>
      <c r="V5" s="223"/>
      <c r="W5" s="223"/>
      <c r="X5" s="223"/>
    </row>
    <row r="6" spans="1:24" ht="18" customHeight="1" x14ac:dyDescent="0.4">
      <c r="A6" s="223"/>
      <c r="B6" s="223"/>
      <c r="C6" s="223"/>
      <c r="D6" s="223"/>
      <c r="E6" s="223"/>
      <c r="F6" s="223"/>
      <c r="G6" s="223"/>
      <c r="H6" s="223"/>
      <c r="I6" s="223"/>
      <c r="J6" s="223"/>
      <c r="K6" s="223"/>
      <c r="L6" s="223"/>
      <c r="M6" s="223"/>
      <c r="N6" s="223"/>
      <c r="O6" s="223"/>
      <c r="P6" s="223"/>
      <c r="Q6" s="223"/>
      <c r="R6" s="223"/>
      <c r="S6" s="223"/>
      <c r="T6" s="223"/>
      <c r="U6" s="223"/>
      <c r="V6" s="223"/>
      <c r="W6" s="223"/>
      <c r="X6" s="223"/>
    </row>
    <row r="7" spans="1:24" ht="15" customHeight="1" x14ac:dyDescent="0.4">
      <c r="A7" s="223"/>
      <c r="B7" s="223"/>
      <c r="C7" s="223"/>
      <c r="D7" s="223"/>
      <c r="E7" s="223"/>
      <c r="F7" s="223"/>
      <c r="G7" s="223"/>
      <c r="H7" s="223"/>
      <c r="I7" s="223"/>
      <c r="J7" s="223"/>
      <c r="K7" s="223"/>
      <c r="L7" s="223"/>
      <c r="M7" s="223"/>
      <c r="N7" s="223"/>
      <c r="O7" s="223"/>
      <c r="P7" s="223"/>
      <c r="Q7" s="223"/>
      <c r="R7" s="223"/>
      <c r="S7" s="223"/>
      <c r="T7" s="223"/>
      <c r="U7" s="223"/>
      <c r="V7" s="223"/>
      <c r="W7" s="223"/>
      <c r="X7" s="223"/>
    </row>
    <row r="8" spans="1:24" ht="15" customHeight="1" x14ac:dyDescent="0.4">
      <c r="A8" s="223"/>
      <c r="B8" s="223"/>
      <c r="C8" s="223"/>
      <c r="D8" s="223"/>
      <c r="E8" s="223"/>
      <c r="F8" s="223"/>
      <c r="G8" s="223"/>
      <c r="H8" s="223"/>
      <c r="I8" s="223"/>
      <c r="J8" s="223"/>
      <c r="K8" s="223"/>
      <c r="L8" s="223"/>
      <c r="M8" s="223"/>
      <c r="N8" s="223"/>
      <c r="O8" s="223"/>
      <c r="P8" s="223"/>
      <c r="Q8" s="223"/>
      <c r="R8" s="223"/>
      <c r="S8" s="223"/>
      <c r="T8" s="223"/>
      <c r="U8" s="223"/>
      <c r="V8" s="223"/>
      <c r="W8" s="223"/>
      <c r="X8" s="223"/>
    </row>
    <row r="9" spans="1:24" ht="5.25" customHeight="1" x14ac:dyDescent="0.4">
      <c r="A9" s="4"/>
    </row>
    <row r="10" spans="1:24" ht="18" customHeight="1" x14ac:dyDescent="0.4">
      <c r="A10" s="224" t="s">
        <v>2</v>
      </c>
      <c r="B10" s="224"/>
      <c r="C10" s="224"/>
      <c r="D10" s="224"/>
      <c r="E10" s="224"/>
      <c r="F10" s="224"/>
      <c r="G10" s="224"/>
      <c r="H10" s="224"/>
      <c r="I10" s="224"/>
      <c r="J10" s="224"/>
      <c r="K10" s="224"/>
      <c r="L10" s="224"/>
      <c r="M10" s="224"/>
      <c r="N10" s="224"/>
      <c r="O10" s="224"/>
      <c r="P10" s="224"/>
      <c r="Q10" s="224"/>
      <c r="R10" s="224"/>
      <c r="S10" s="224"/>
      <c r="T10" s="224"/>
      <c r="U10" s="224"/>
      <c r="V10" s="224"/>
      <c r="W10" s="224"/>
      <c r="X10" s="224"/>
    </row>
    <row r="11" spans="1:24" ht="13.5" customHeight="1" x14ac:dyDescent="0.4">
      <c r="A11" s="5"/>
      <c r="B11" s="5"/>
      <c r="C11" s="5"/>
      <c r="D11" s="5"/>
      <c r="E11" s="5"/>
      <c r="F11" s="5"/>
      <c r="G11" s="5"/>
      <c r="H11" s="5"/>
      <c r="I11" s="5"/>
      <c r="J11" s="5"/>
      <c r="K11" s="5"/>
      <c r="L11" s="5"/>
      <c r="M11" s="5"/>
      <c r="N11" s="5"/>
      <c r="O11" s="5"/>
      <c r="P11" s="5"/>
      <c r="Q11" s="5"/>
      <c r="R11" s="5"/>
      <c r="S11" s="5"/>
      <c r="T11" s="5"/>
      <c r="U11" s="5"/>
      <c r="V11" s="5"/>
      <c r="W11" s="5"/>
      <c r="X11" s="5"/>
    </row>
    <row r="12" spans="1:24" ht="18" customHeight="1" x14ac:dyDescent="0.4">
      <c r="A12" s="6" t="s">
        <v>3</v>
      </c>
      <c r="B12" s="7" t="s">
        <v>4</v>
      </c>
      <c r="C12" s="8"/>
      <c r="D12" s="8"/>
      <c r="E12" s="8"/>
      <c r="F12" s="8"/>
      <c r="G12" s="8"/>
      <c r="H12" s="8"/>
      <c r="I12" s="8"/>
      <c r="J12" s="8"/>
      <c r="K12" s="8"/>
      <c r="L12" s="8"/>
      <c r="M12" s="8"/>
      <c r="N12" s="8"/>
      <c r="O12" s="8"/>
      <c r="P12" s="8"/>
      <c r="Q12" s="8"/>
      <c r="R12" s="8"/>
      <c r="S12" s="8"/>
      <c r="T12" s="8"/>
      <c r="U12" s="8"/>
      <c r="V12" s="8"/>
      <c r="W12" s="8"/>
      <c r="X12" s="9"/>
    </row>
    <row r="13" spans="1:24" ht="18" customHeight="1" x14ac:dyDescent="0.4">
      <c r="A13" s="10"/>
      <c r="B13" s="11" t="s">
        <v>5</v>
      </c>
      <c r="C13" s="12"/>
      <c r="D13" s="13" t="s">
        <v>6</v>
      </c>
      <c r="E13" s="11"/>
      <c r="F13" s="11"/>
      <c r="G13" s="11"/>
      <c r="H13" s="11"/>
      <c r="I13" s="11" t="s">
        <v>5</v>
      </c>
      <c r="J13" s="14"/>
      <c r="K13" s="13" t="s">
        <v>7</v>
      </c>
      <c r="L13" s="11"/>
      <c r="M13" s="11"/>
      <c r="N13" s="11"/>
      <c r="O13" s="11"/>
      <c r="P13" s="11" t="s">
        <v>5</v>
      </c>
      <c r="Q13" s="11"/>
      <c r="R13" s="13" t="s">
        <v>8</v>
      </c>
      <c r="S13" s="11"/>
      <c r="T13" s="11"/>
      <c r="U13" s="11"/>
      <c r="V13" s="11"/>
      <c r="W13" s="11"/>
      <c r="X13" s="15"/>
    </row>
    <row r="14" spans="1:24" ht="6.75" customHeight="1" x14ac:dyDescent="0.4">
      <c r="A14" s="16"/>
      <c r="B14" s="17"/>
      <c r="C14" s="17"/>
      <c r="D14" s="17"/>
      <c r="E14" s="17"/>
      <c r="F14" s="17"/>
      <c r="G14" s="17"/>
      <c r="H14" s="17"/>
      <c r="I14" s="17"/>
      <c r="J14" s="17"/>
      <c r="K14" s="17"/>
      <c r="L14" s="17"/>
      <c r="M14" s="17"/>
      <c r="N14" s="17"/>
      <c r="O14" s="17"/>
      <c r="P14" s="17"/>
      <c r="Q14" s="17"/>
      <c r="R14" s="17"/>
      <c r="S14" s="17"/>
      <c r="T14" s="17"/>
      <c r="U14" s="17"/>
      <c r="V14" s="17"/>
      <c r="W14" s="17"/>
      <c r="X14" s="18"/>
    </row>
    <row r="15" spans="1:24" ht="9" customHeight="1" x14ac:dyDescent="0.4">
      <c r="A15" s="5"/>
      <c r="B15" s="5"/>
      <c r="C15" s="5"/>
      <c r="D15" s="5"/>
      <c r="E15" s="5"/>
      <c r="F15" s="5"/>
      <c r="G15" s="5"/>
      <c r="H15" s="5"/>
      <c r="I15" s="5"/>
      <c r="J15" s="5"/>
      <c r="K15" s="5"/>
      <c r="L15" s="5"/>
      <c r="M15" s="5"/>
      <c r="N15" s="5"/>
      <c r="O15" s="5"/>
      <c r="P15" s="5"/>
      <c r="Q15" s="5"/>
      <c r="R15" s="5"/>
      <c r="S15" s="5"/>
      <c r="T15" s="5"/>
      <c r="U15" s="5"/>
      <c r="V15" s="5"/>
      <c r="W15" s="5"/>
      <c r="X15" s="5"/>
    </row>
    <row r="16" spans="1:24" s="19" customFormat="1" ht="24" customHeight="1" x14ac:dyDescent="0.4">
      <c r="B16" s="13"/>
      <c r="C16" s="20"/>
      <c r="D16" s="21" t="s">
        <v>9</v>
      </c>
      <c r="E16" s="22" t="s">
        <v>10</v>
      </c>
      <c r="F16" s="164"/>
      <c r="G16" s="22" t="s">
        <v>11</v>
      </c>
      <c r="H16" s="164"/>
      <c r="I16" s="22" t="s">
        <v>12</v>
      </c>
      <c r="J16" s="164"/>
      <c r="K16" s="22" t="s">
        <v>13</v>
      </c>
      <c r="M16" s="22"/>
      <c r="N16" s="22"/>
      <c r="O16" s="22"/>
      <c r="P16" s="22"/>
      <c r="Q16" s="22"/>
      <c r="R16" s="22"/>
    </row>
    <row r="17" spans="1:27" s="19" customFormat="1" ht="27" customHeight="1" x14ac:dyDescent="0.4">
      <c r="A17" s="13"/>
      <c r="B17" s="200" t="s">
        <v>14</v>
      </c>
      <c r="C17" s="201"/>
      <c r="D17" s="202"/>
      <c r="E17" s="225"/>
      <c r="F17" s="226"/>
      <c r="G17" s="226"/>
      <c r="H17" s="226"/>
      <c r="I17" s="226"/>
      <c r="J17" s="226"/>
      <c r="K17" s="226"/>
      <c r="L17" s="227"/>
      <c r="M17" s="228" t="s">
        <v>273</v>
      </c>
      <c r="N17" s="229"/>
      <c r="O17" s="230"/>
      <c r="P17" s="225"/>
      <c r="Q17" s="226"/>
      <c r="R17" s="226"/>
      <c r="S17" s="226"/>
      <c r="T17" s="226"/>
      <c r="U17" s="226"/>
      <c r="V17" s="226"/>
      <c r="W17" s="227"/>
    </row>
    <row r="18" spans="1:27" s="19" customFormat="1" ht="27" customHeight="1" x14ac:dyDescent="0.4">
      <c r="A18" s="13"/>
      <c r="B18" s="200" t="s">
        <v>15</v>
      </c>
      <c r="C18" s="201"/>
      <c r="D18" s="202"/>
      <c r="E18" s="203"/>
      <c r="F18" s="204"/>
      <c r="G18" s="204"/>
      <c r="H18" s="204"/>
      <c r="I18" s="204"/>
      <c r="J18" s="204"/>
      <c r="K18" s="204"/>
      <c r="L18" s="205"/>
      <c r="M18" s="200" t="s">
        <v>511</v>
      </c>
      <c r="N18" s="201"/>
      <c r="O18" s="202"/>
      <c r="P18" s="203"/>
      <c r="Q18" s="204"/>
      <c r="R18" s="204"/>
      <c r="S18" s="204"/>
      <c r="T18" s="204"/>
      <c r="U18" s="204"/>
      <c r="V18" s="204"/>
      <c r="W18" s="205"/>
    </row>
    <row r="19" spans="1:27" ht="13.5" customHeight="1" x14ac:dyDescent="0.4">
      <c r="A19" s="23"/>
      <c r="B19" s="24"/>
      <c r="C19" s="24"/>
      <c r="D19" s="24"/>
      <c r="E19" s="24"/>
      <c r="F19" s="24"/>
      <c r="G19" s="24"/>
      <c r="H19" s="24"/>
      <c r="I19" s="24"/>
      <c r="J19" s="24"/>
      <c r="K19" s="24"/>
      <c r="L19" s="24"/>
      <c r="M19" s="24"/>
      <c r="N19" s="24"/>
      <c r="O19" s="24"/>
      <c r="P19" s="24"/>
      <c r="Q19" s="24"/>
      <c r="R19" s="24"/>
      <c r="S19" s="24"/>
      <c r="T19" s="24"/>
      <c r="U19" s="24"/>
      <c r="V19" s="24"/>
      <c r="W19" s="24"/>
    </row>
    <row r="20" spans="1:27" ht="13.5" customHeight="1" x14ac:dyDescent="0.4">
      <c r="A20" s="23"/>
      <c r="B20" s="23"/>
      <c r="C20" s="24"/>
      <c r="D20" s="24"/>
      <c r="E20" s="24"/>
      <c r="F20" s="25"/>
      <c r="G20" s="25"/>
      <c r="H20" s="25"/>
      <c r="I20" s="25"/>
      <c r="J20" s="25"/>
      <c r="K20" s="25"/>
      <c r="L20" s="24"/>
      <c r="M20" s="24"/>
      <c r="N20" s="24"/>
      <c r="O20" s="24"/>
      <c r="P20" s="24"/>
      <c r="Q20" s="24"/>
      <c r="R20" s="24"/>
      <c r="S20" s="24"/>
      <c r="T20" s="24"/>
    </row>
    <row r="21" spans="1:27" s="28" customFormat="1" ht="18" customHeight="1" thickBot="1" x14ac:dyDescent="0.45">
      <c r="A21" s="26">
        <v>1</v>
      </c>
      <c r="B21" s="27" t="s">
        <v>249</v>
      </c>
    </row>
    <row r="22" spans="1:27" ht="28.5" customHeight="1" x14ac:dyDescent="0.4">
      <c r="A22" s="23"/>
      <c r="B22" s="206"/>
      <c r="C22" s="207"/>
      <c r="D22" s="208"/>
      <c r="E22" s="215" t="str">
        <f>IF($B$22="","",IF(B22="企業","企業名：",IF($B$22="自営業","企業名：",IF($B$22="公務員","官公庁名：",IF($B$22="教諭","学校名：",IF($B$22="進学","大学名："))))))</f>
        <v/>
      </c>
      <c r="F22" s="215"/>
      <c r="G22" s="216"/>
      <c r="H22" s="216"/>
      <c r="I22" s="216"/>
      <c r="J22" s="216"/>
      <c r="K22" s="216"/>
      <c r="L22" s="216"/>
      <c r="M22" s="216"/>
      <c r="N22" s="216"/>
      <c r="O22" s="216"/>
      <c r="P22" s="216"/>
      <c r="Q22" s="216"/>
      <c r="R22" s="216"/>
      <c r="S22" s="216"/>
      <c r="T22" s="216"/>
      <c r="U22" s="29"/>
      <c r="V22" s="29"/>
      <c r="W22" s="30"/>
    </row>
    <row r="23" spans="1:27" ht="28.5" customHeight="1" x14ac:dyDescent="0.4">
      <c r="A23" s="23"/>
      <c r="B23" s="209"/>
      <c r="C23" s="210"/>
      <c r="D23" s="211"/>
      <c r="E23" s="196" t="str">
        <f>IF($B$22="","",IF($B$22="企業","職種：",IF($B$22="自営業","職種：",IF($B$22="公務員","職種：",IF($B$22="教諭","職種：",IF($B$22="進学",""))))))</f>
        <v/>
      </c>
      <c r="F23" s="196"/>
      <c r="G23" s="190"/>
      <c r="H23" s="190"/>
      <c r="I23" s="190"/>
      <c r="J23" s="190"/>
      <c r="K23" s="190"/>
      <c r="L23" s="190"/>
      <c r="M23" s="190"/>
      <c r="N23" s="190"/>
      <c r="O23" s="190"/>
      <c r="P23" s="190"/>
      <c r="Q23" s="190"/>
      <c r="R23" s="190"/>
      <c r="S23" s="190"/>
      <c r="T23" s="190"/>
      <c r="U23" s="190"/>
      <c r="V23" s="190"/>
      <c r="W23" s="191"/>
    </row>
    <row r="24" spans="1:27" ht="28.5" customHeight="1" x14ac:dyDescent="0.4">
      <c r="A24" s="23"/>
      <c r="B24" s="209"/>
      <c r="C24" s="210"/>
      <c r="D24" s="211"/>
      <c r="E24" s="196" t="str">
        <f>IF($B$22="","",IF($B$22="企業","→上記に当てはまらない場合：",IF($B$22="自営業","→上記に当てはまらない場合：",IF($B$22="公務員","→上記に当てはまらない場合：",IF($B$22="教諭","→上記に当てはまらない場合：",IF($B$22="進学",""))))))</f>
        <v/>
      </c>
      <c r="F24" s="196"/>
      <c r="G24" s="196"/>
      <c r="H24" s="196"/>
      <c r="I24" s="196"/>
      <c r="J24" s="196"/>
      <c r="K24" s="219"/>
      <c r="L24" s="219"/>
      <c r="M24" s="219"/>
      <c r="N24" s="219"/>
      <c r="O24" s="219"/>
      <c r="P24" s="219"/>
      <c r="Q24" s="219"/>
      <c r="R24" s="219"/>
      <c r="S24" s="219"/>
      <c r="T24" s="219"/>
      <c r="U24" s="217" t="str">
        <f>IFERROR(VLOOKUP(G23,リスト!$G:$H,2,0),"")</f>
        <v/>
      </c>
      <c r="V24" s="217"/>
      <c r="W24" s="218"/>
    </row>
    <row r="25" spans="1:27" ht="28.5" customHeight="1" x14ac:dyDescent="0.4">
      <c r="A25" s="23"/>
      <c r="B25" s="209"/>
      <c r="C25" s="210"/>
      <c r="D25" s="211"/>
      <c r="E25" s="196" t="str">
        <f>IF($B$22="","",IF($B$22="企業","",IF($B$22="自営業","",IF($B$22="公務員","",IF($B$22="教諭","担当教科：",IF($B$22="進学","研究科："))))))</f>
        <v/>
      </c>
      <c r="F25" s="196"/>
      <c r="G25" s="199"/>
      <c r="H25" s="199"/>
      <c r="I25" s="199"/>
      <c r="J25" s="199"/>
      <c r="K25" s="199"/>
      <c r="L25" s="199"/>
      <c r="M25" s="199"/>
      <c r="N25" s="199"/>
      <c r="O25" s="199"/>
      <c r="P25" s="199"/>
      <c r="Q25" s="199"/>
      <c r="R25" s="199"/>
      <c r="S25" s="199"/>
      <c r="T25" s="199"/>
      <c r="U25" s="31"/>
      <c r="V25" s="31"/>
      <c r="W25" s="32"/>
    </row>
    <row r="26" spans="1:27" ht="28.5" customHeight="1" x14ac:dyDescent="0.4">
      <c r="A26" s="23"/>
      <c r="B26" s="209"/>
      <c r="C26" s="210"/>
      <c r="D26" s="211"/>
      <c r="E26" s="196" t="str">
        <f>IF($B$22="","",IF($B$22="企業","雇用形態：",IF($B$22="自営業","雇用形態：",IF($B$22="公務員","雇用形態：",IF($B$22="教諭","雇用形態：",IF($B$22="進学",""))))))</f>
        <v/>
      </c>
      <c r="F26" s="196"/>
      <c r="G26" s="197"/>
      <c r="H26" s="197"/>
      <c r="I26" s="197"/>
      <c r="J26" s="197"/>
      <c r="K26" s="197"/>
      <c r="L26" s="197"/>
      <c r="M26" s="197"/>
      <c r="N26" s="197"/>
      <c r="O26" s="197"/>
      <c r="P26" s="197"/>
      <c r="Q26" s="197"/>
      <c r="R26" s="197"/>
      <c r="S26" s="197"/>
      <c r="T26" s="197"/>
      <c r="U26" s="31"/>
      <c r="V26" s="31"/>
      <c r="W26" s="32"/>
    </row>
    <row r="27" spans="1:27" ht="28.5" customHeight="1" x14ac:dyDescent="0.4">
      <c r="A27" s="23"/>
      <c r="B27" s="209"/>
      <c r="C27" s="210"/>
      <c r="D27" s="211"/>
      <c r="E27" s="196" t="str">
        <f>IF($B$22="","",IF($B$22="企業","勤務地：",IF($B$22="自営業","勤務地：",IF($B$22="公務員","勤務地：",IF($B$22="教諭","勤務地：",IF($B$22="進学","所在地："))))))</f>
        <v/>
      </c>
      <c r="F27" s="196"/>
      <c r="G27" s="197"/>
      <c r="H27" s="197"/>
      <c r="I27" s="197"/>
      <c r="J27" s="197"/>
      <c r="K27" s="198"/>
      <c r="L27" s="198"/>
      <c r="M27" s="198"/>
      <c r="N27" s="198"/>
      <c r="O27" s="165"/>
      <c r="P27" s="33"/>
      <c r="Q27" s="33"/>
      <c r="R27" s="33" t="s">
        <v>17</v>
      </c>
      <c r="S27" s="220" t="s">
        <v>510</v>
      </c>
      <c r="T27" s="220"/>
      <c r="U27" s="220"/>
      <c r="V27" s="220"/>
      <c r="W27" s="221"/>
    </row>
    <row r="28" spans="1:27" ht="28.5" customHeight="1" x14ac:dyDescent="0.4">
      <c r="A28" s="23"/>
      <c r="B28" s="209"/>
      <c r="C28" s="210"/>
      <c r="D28" s="211"/>
      <c r="E28" s="196" t="str">
        <f>IF($B$22="","",IF($B$22="企業","内定日：",IF($B$22="自営業","内定日：",IF($B$22="公務員","内定日：",IF($B$22="教諭","内定日：",IF($B$22="進学","合格日："))))))</f>
        <v/>
      </c>
      <c r="F28" s="196"/>
      <c r="G28" s="199"/>
      <c r="H28" s="199"/>
      <c r="I28" s="33" t="s">
        <v>11</v>
      </c>
      <c r="J28" s="166"/>
      <c r="K28" s="33" t="s">
        <v>12</v>
      </c>
      <c r="L28" s="166"/>
      <c r="M28" s="33" t="s">
        <v>13</v>
      </c>
      <c r="N28" s="33"/>
      <c r="O28" s="33"/>
      <c r="P28" s="33"/>
      <c r="Q28" s="33"/>
      <c r="R28" s="33"/>
      <c r="S28" s="33"/>
      <c r="T28" s="33"/>
      <c r="U28" s="31"/>
      <c r="V28" s="31"/>
      <c r="W28" s="32"/>
      <c r="AA28" s="34"/>
    </row>
    <row r="29" spans="1:27" ht="28.5" customHeight="1" thickBot="1" x14ac:dyDescent="0.45">
      <c r="A29" s="23"/>
      <c r="B29" s="212"/>
      <c r="C29" s="213"/>
      <c r="D29" s="214"/>
      <c r="E29" s="194" t="str">
        <f>IF($B$22="","",IF($B$22="企業"," ※この内定先のインターンシップに：",IF($B$22="自営業"," ※この内定先のインターンシップに：",IF($B$22="公務員"," ※この内定先のインターンシップに：",IF($B$22="教諭"," ※この内定先の教育実習に：",IF($B$22="進学",""))))))</f>
        <v/>
      </c>
      <c r="F29" s="194"/>
      <c r="G29" s="194"/>
      <c r="H29" s="194"/>
      <c r="I29" s="194"/>
      <c r="J29" s="194"/>
      <c r="K29" s="194"/>
      <c r="L29" s="195"/>
      <c r="M29" s="195"/>
      <c r="N29" s="195"/>
      <c r="O29" s="195"/>
      <c r="P29" s="195"/>
      <c r="Q29" s="195"/>
      <c r="R29" s="195"/>
      <c r="S29" s="195"/>
      <c r="T29" s="195"/>
      <c r="U29" s="35"/>
      <c r="V29" s="35"/>
      <c r="W29" s="36"/>
      <c r="AA29" s="34"/>
    </row>
    <row r="30" spans="1:27" ht="13.5" customHeight="1" x14ac:dyDescent="0.4">
      <c r="A30" s="37"/>
      <c r="B30" s="38"/>
      <c r="C30" s="39"/>
      <c r="D30" s="39"/>
      <c r="E30" s="39"/>
      <c r="F30" s="39"/>
      <c r="G30" s="39"/>
      <c r="H30" s="39"/>
      <c r="I30" s="39"/>
      <c r="J30" s="39"/>
      <c r="K30" s="39"/>
      <c r="L30" s="39"/>
      <c r="M30" s="39"/>
      <c r="N30" s="39"/>
      <c r="O30" s="39"/>
      <c r="P30" s="39"/>
      <c r="Q30" s="39"/>
      <c r="R30" s="39"/>
      <c r="S30" s="39"/>
      <c r="T30" s="39"/>
      <c r="U30" s="39"/>
      <c r="V30" s="39"/>
      <c r="W30" s="39"/>
    </row>
    <row r="31" spans="1:27" ht="13.5" customHeight="1" x14ac:dyDescent="0.4">
      <c r="A31" s="37"/>
      <c r="B31" s="38"/>
      <c r="C31" s="39"/>
      <c r="D31" s="39"/>
      <c r="E31" s="39"/>
      <c r="F31" s="39"/>
      <c r="G31" s="39"/>
      <c r="H31" s="39"/>
      <c r="I31" s="39"/>
      <c r="J31" s="39"/>
      <c r="K31" s="39"/>
      <c r="L31" s="39"/>
      <c r="M31" s="39"/>
      <c r="N31" s="39"/>
      <c r="O31" s="39"/>
      <c r="P31" s="39"/>
      <c r="Q31" s="39"/>
      <c r="R31" s="39"/>
      <c r="S31" s="39"/>
      <c r="T31" s="39"/>
      <c r="U31" s="39"/>
      <c r="V31" s="39"/>
      <c r="W31" s="39"/>
    </row>
    <row r="32" spans="1:27" ht="22.5" customHeight="1" x14ac:dyDescent="0.4">
      <c r="A32" s="26">
        <v>2</v>
      </c>
      <c r="B32" s="40" t="s">
        <v>18</v>
      </c>
      <c r="C32" s="39"/>
      <c r="D32" s="39"/>
      <c r="E32" s="39"/>
      <c r="F32" s="39"/>
      <c r="G32" s="39"/>
      <c r="H32" s="39"/>
      <c r="I32" s="39"/>
      <c r="J32" s="39"/>
      <c r="K32" s="39"/>
      <c r="L32" s="39"/>
      <c r="M32" s="39"/>
      <c r="N32" s="39"/>
      <c r="O32" s="39"/>
      <c r="P32" s="39"/>
      <c r="Q32" s="39"/>
      <c r="R32" s="39"/>
      <c r="S32" s="39"/>
      <c r="T32" s="39"/>
      <c r="U32" s="39"/>
      <c r="V32" s="39"/>
      <c r="W32" s="39"/>
    </row>
    <row r="33" spans="1:24" s="42" customFormat="1" ht="22.5" customHeight="1" x14ac:dyDescent="0.4">
      <c r="A33" s="41"/>
      <c r="B33" s="19" t="s">
        <v>19</v>
      </c>
      <c r="C33" s="39"/>
      <c r="D33" s="39"/>
      <c r="E33" s="39"/>
      <c r="F33" s="39"/>
      <c r="G33" s="39"/>
      <c r="H33" s="39"/>
      <c r="I33" s="39"/>
      <c r="J33" s="39"/>
      <c r="K33" s="39"/>
      <c r="L33" s="39"/>
      <c r="M33" s="39"/>
      <c r="N33" s="39"/>
      <c r="O33" s="39"/>
      <c r="P33" s="39"/>
      <c r="Q33" s="39"/>
      <c r="R33" s="39"/>
      <c r="S33" s="39"/>
      <c r="T33" s="39"/>
      <c r="U33" s="39"/>
      <c r="V33" s="39"/>
      <c r="W33" s="39"/>
    </row>
    <row r="34" spans="1:24" s="42" customFormat="1" ht="5.25" customHeight="1" x14ac:dyDescent="0.4">
      <c r="A34" s="41"/>
      <c r="B34" s="19"/>
      <c r="C34" s="39"/>
      <c r="D34" s="39"/>
      <c r="E34" s="39"/>
      <c r="F34" s="39"/>
      <c r="G34" s="39"/>
      <c r="H34" s="39"/>
      <c r="I34" s="39"/>
      <c r="J34" s="39"/>
      <c r="K34" s="39"/>
      <c r="L34" s="39"/>
      <c r="M34" s="39"/>
      <c r="N34" s="39"/>
      <c r="O34" s="39"/>
      <c r="P34" s="39"/>
      <c r="Q34" s="39"/>
      <c r="R34" s="39"/>
      <c r="S34" s="39"/>
      <c r="T34" s="39"/>
      <c r="U34" s="39"/>
      <c r="V34" s="39"/>
      <c r="W34" s="39"/>
    </row>
    <row r="35" spans="1:24" s="44" customFormat="1" ht="24" customHeight="1" x14ac:dyDescent="0.4">
      <c r="A35" s="43"/>
      <c r="C35" s="45" t="s">
        <v>20</v>
      </c>
      <c r="D35" s="46"/>
      <c r="E35" s="46"/>
      <c r="F35" s="46"/>
      <c r="G35" s="46"/>
      <c r="H35" s="46"/>
      <c r="I35" s="46"/>
      <c r="J35" s="46"/>
      <c r="K35" s="46"/>
      <c r="L35" s="46"/>
      <c r="M35" s="46"/>
      <c r="N35" s="46"/>
      <c r="O35" s="46"/>
      <c r="P35" s="46"/>
      <c r="Q35" s="46"/>
      <c r="R35" s="46"/>
      <c r="S35" s="46"/>
      <c r="T35" s="46"/>
    </row>
    <row r="36" spans="1:24" s="44" customFormat="1" ht="24" customHeight="1" x14ac:dyDescent="0.4">
      <c r="C36" s="44" t="s">
        <v>518</v>
      </c>
      <c r="R36" s="13"/>
      <c r="S36" s="13"/>
      <c r="T36" s="13"/>
    </row>
    <row r="37" spans="1:24" s="44" customFormat="1" ht="4.5" customHeight="1" x14ac:dyDescent="0.4">
      <c r="R37" s="13"/>
      <c r="S37" s="13"/>
      <c r="T37" s="13"/>
    </row>
    <row r="38" spans="1:24" s="42" customFormat="1" ht="24" customHeight="1" x14ac:dyDescent="0.4">
      <c r="A38" s="41"/>
      <c r="C38" s="45" t="s">
        <v>21</v>
      </c>
      <c r="D38" s="47"/>
      <c r="E38" s="47"/>
      <c r="F38" s="47"/>
      <c r="G38" s="47"/>
      <c r="H38" s="47"/>
      <c r="I38" s="47"/>
      <c r="J38" s="47"/>
      <c r="K38" s="47"/>
      <c r="L38" s="47"/>
      <c r="M38" s="47"/>
      <c r="N38" s="47"/>
      <c r="O38" s="47"/>
      <c r="P38" s="47"/>
      <c r="Q38" s="47"/>
      <c r="R38" s="47"/>
      <c r="S38" s="47"/>
      <c r="T38" s="47"/>
      <c r="U38" s="47"/>
      <c r="V38" s="47"/>
      <c r="W38" s="47"/>
    </row>
    <row r="39" spans="1:24" s="44" customFormat="1" ht="24" customHeight="1" x14ac:dyDescent="0.4">
      <c r="A39" s="43"/>
      <c r="C39" s="46" t="s">
        <v>22</v>
      </c>
      <c r="D39" s="46"/>
      <c r="E39" s="46"/>
      <c r="F39" s="46"/>
      <c r="G39" s="46"/>
      <c r="H39" s="46"/>
      <c r="I39" s="46"/>
      <c r="J39" s="46"/>
      <c r="K39" s="46"/>
      <c r="L39" s="46"/>
      <c r="M39" s="46"/>
      <c r="N39" s="46"/>
      <c r="O39" s="46"/>
      <c r="P39" s="46"/>
      <c r="Q39" s="46"/>
      <c r="R39" s="46"/>
      <c r="S39" s="46"/>
      <c r="T39" s="46"/>
      <c r="U39" s="46"/>
      <c r="V39" s="46"/>
      <c r="W39" s="46"/>
    </row>
    <row r="40" spans="1:24" s="44" customFormat="1" ht="25.5" customHeight="1" x14ac:dyDescent="0.4">
      <c r="A40" s="43"/>
      <c r="C40" s="48" t="s">
        <v>23</v>
      </c>
      <c r="D40" s="46" t="s">
        <v>24</v>
      </c>
      <c r="E40" s="192"/>
      <c r="F40" s="192"/>
      <c r="G40" s="192"/>
      <c r="H40" s="192"/>
      <c r="I40" s="192"/>
      <c r="J40" s="192"/>
      <c r="K40" s="192"/>
      <c r="L40" s="192"/>
      <c r="M40" s="192"/>
      <c r="N40" s="44" t="s">
        <v>25</v>
      </c>
      <c r="T40" s="46"/>
      <c r="U40" s="46"/>
      <c r="V40" s="46"/>
      <c r="W40" s="46"/>
    </row>
    <row r="41" spans="1:24" s="44" customFormat="1" ht="25.5" customHeight="1" x14ac:dyDescent="0.4">
      <c r="A41" s="43"/>
      <c r="C41" s="48" t="s">
        <v>26</v>
      </c>
      <c r="D41" s="46" t="s">
        <v>24</v>
      </c>
      <c r="E41" s="192"/>
      <c r="F41" s="192"/>
      <c r="G41" s="192"/>
      <c r="H41" s="192"/>
      <c r="I41" s="192"/>
      <c r="J41" s="192"/>
      <c r="K41" s="192"/>
      <c r="L41" s="192"/>
      <c r="M41" s="192"/>
      <c r="N41" s="192"/>
      <c r="O41" s="192"/>
      <c r="P41" s="192"/>
      <c r="Q41" s="192"/>
      <c r="R41" s="192"/>
      <c r="S41" s="192"/>
      <c r="T41" s="46" t="s">
        <v>25</v>
      </c>
      <c r="U41" s="46"/>
      <c r="V41" s="46"/>
      <c r="W41" s="46"/>
    </row>
    <row r="42" spans="1:24" s="44" customFormat="1" ht="24" customHeight="1" x14ac:dyDescent="0.4">
      <c r="A42" s="43"/>
      <c r="C42" s="46"/>
      <c r="D42" s="46"/>
      <c r="E42" s="46"/>
      <c r="F42" s="46" t="s">
        <v>27</v>
      </c>
      <c r="G42" s="46"/>
      <c r="H42" s="46"/>
      <c r="I42" s="46"/>
      <c r="J42" s="46"/>
      <c r="K42" s="46" t="s">
        <v>28</v>
      </c>
      <c r="L42" s="46"/>
      <c r="M42" s="46"/>
      <c r="N42" s="46"/>
      <c r="O42" s="46"/>
      <c r="P42" s="46"/>
      <c r="Q42" s="46"/>
      <c r="R42" s="46"/>
      <c r="S42" s="46"/>
    </row>
    <row r="43" spans="1:24" s="44" customFormat="1" ht="15.75" customHeight="1" x14ac:dyDescent="0.4">
      <c r="A43" s="43"/>
      <c r="C43" s="46"/>
      <c r="D43" s="46"/>
      <c r="E43" s="46"/>
      <c r="F43" s="46"/>
      <c r="G43" s="46"/>
      <c r="H43" s="46"/>
      <c r="I43" s="46"/>
      <c r="J43" s="46"/>
      <c r="K43" s="46"/>
      <c r="L43" s="46"/>
      <c r="M43" s="46"/>
      <c r="N43" s="46"/>
      <c r="O43" s="46"/>
      <c r="P43" s="46"/>
      <c r="Q43" s="46"/>
      <c r="R43" s="46"/>
      <c r="S43" s="46"/>
    </row>
    <row r="44" spans="1:24" ht="13.5" customHeight="1" x14ac:dyDescent="0.4">
      <c r="U44" s="193" t="s">
        <v>29</v>
      </c>
      <c r="V44" s="193"/>
      <c r="W44" s="193"/>
      <c r="X44" s="193"/>
    </row>
    <row r="45" spans="1:24" x14ac:dyDescent="0.4">
      <c r="U45" s="193"/>
      <c r="V45" s="193"/>
      <c r="W45" s="193"/>
      <c r="X45" s="193"/>
    </row>
    <row r="46" spans="1:24" ht="13.5" customHeight="1" x14ac:dyDescent="0.4">
      <c r="U46" s="49"/>
      <c r="V46" s="49"/>
      <c r="W46" s="49"/>
      <c r="X46" s="49"/>
    </row>
    <row r="47" spans="1:24" ht="13.5" customHeight="1" x14ac:dyDescent="0.4">
      <c r="U47" s="49"/>
      <c r="V47" s="49"/>
      <c r="W47" s="49"/>
      <c r="X47" s="49"/>
    </row>
  </sheetData>
  <sheetProtection password="D9E2" sheet="1" objects="1" scenarios="1"/>
  <mergeCells count="34">
    <mergeCell ref="A1:X1"/>
    <mergeCell ref="A3:X8"/>
    <mergeCell ref="A10:X10"/>
    <mergeCell ref="B17:D17"/>
    <mergeCell ref="E17:L17"/>
    <mergeCell ref="M17:O17"/>
    <mergeCell ref="P17:W17"/>
    <mergeCell ref="B18:D18"/>
    <mergeCell ref="E18:L18"/>
    <mergeCell ref="M18:O18"/>
    <mergeCell ref="P18:W18"/>
    <mergeCell ref="B22:D29"/>
    <mergeCell ref="E22:F22"/>
    <mergeCell ref="G22:T22"/>
    <mergeCell ref="E23:F23"/>
    <mergeCell ref="U24:W24"/>
    <mergeCell ref="E24:J24"/>
    <mergeCell ref="K24:T24"/>
    <mergeCell ref="E25:F25"/>
    <mergeCell ref="G25:T25"/>
    <mergeCell ref="E26:F26"/>
    <mergeCell ref="G26:T26"/>
    <mergeCell ref="S27:W27"/>
    <mergeCell ref="G23:W23"/>
    <mergeCell ref="E40:M40"/>
    <mergeCell ref="E41:S41"/>
    <mergeCell ref="U44:X45"/>
    <mergeCell ref="E29:K29"/>
    <mergeCell ref="L29:T29"/>
    <mergeCell ref="E27:F27"/>
    <mergeCell ref="G27:J27"/>
    <mergeCell ref="K27:N27"/>
    <mergeCell ref="E28:F28"/>
    <mergeCell ref="G28:H28"/>
  </mergeCells>
  <phoneticPr fontId="4"/>
  <dataValidations count="2">
    <dataValidation type="list" allowBlank="1" showInputMessage="1" showErrorMessage="1" sqref="O27">
      <formula1>"市,町,村"</formula1>
    </dataValidation>
    <dataValidation type="list" allowBlank="1" showInputMessage="1" showErrorMessage="1" sqref="L29">
      <formula1>"参加した,参加していない"</formula1>
    </dataValidation>
  </dataValidations>
  <pageMargins left="0.44" right="0.24" top="0.43" bottom="0.33" header="0.3" footer="0.21"/>
  <pageSetup paperSize="9" scale="91" fitToWidth="0"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57150</xdr:colOff>
                    <xdr:row>26</xdr:row>
                    <xdr:rowOff>0</xdr:rowOff>
                  </from>
                  <to>
                    <xdr:col>18</xdr:col>
                    <xdr:colOff>85725</xdr:colOff>
                    <xdr:row>27</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76200</xdr:colOff>
                    <xdr:row>33</xdr:row>
                    <xdr:rowOff>28575</xdr:rowOff>
                  </from>
                  <to>
                    <xdr:col>10</xdr:col>
                    <xdr:colOff>238125</xdr:colOff>
                    <xdr:row>35</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76200</xdr:colOff>
                    <xdr:row>36</xdr:row>
                    <xdr:rowOff>19050</xdr:rowOff>
                  </from>
                  <to>
                    <xdr:col>9</xdr:col>
                    <xdr:colOff>142875</xdr:colOff>
                    <xdr:row>38</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161925</xdr:colOff>
                    <xdr:row>40</xdr:row>
                    <xdr:rowOff>285750</xdr:rowOff>
                  </from>
                  <to>
                    <xdr:col>8</xdr:col>
                    <xdr:colOff>19050</xdr:colOff>
                    <xdr:row>42</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95250</xdr:colOff>
                    <xdr:row>40</xdr:row>
                    <xdr:rowOff>285750</xdr:rowOff>
                  </from>
                  <to>
                    <xdr:col>13</xdr:col>
                    <xdr:colOff>228600</xdr:colOff>
                    <xdr:row>42</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16</xdr:col>
                    <xdr:colOff>47625</xdr:colOff>
                    <xdr:row>11</xdr:row>
                    <xdr:rowOff>152400</xdr:rowOff>
                  </from>
                  <to>
                    <xdr:col>16</xdr:col>
                    <xdr:colOff>266700</xdr:colOff>
                    <xdr:row>13</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リスト!$A$1:$A$10</xm:f>
          </x14:formula1>
          <xm:sqref>E17:L17</xm:sqref>
        </x14:dataValidation>
        <x14:dataValidation type="list" allowBlank="1" showInputMessage="1" showErrorMessage="1">
          <x14:formula1>
            <xm:f>リスト!$C$1:$C$27</xm:f>
          </x14:formula1>
          <xm:sqref>P17:W17</xm:sqref>
        </x14:dataValidation>
        <x14:dataValidation type="list" allowBlank="1" showInputMessage="1" showErrorMessage="1">
          <x14:formula1>
            <xm:f>リスト!$E$1:$E$5</xm:f>
          </x14:formula1>
          <xm:sqref>B22:D29</xm:sqref>
        </x14:dataValidation>
        <x14:dataValidation type="list" allowBlank="1" showInputMessage="1" showErrorMessage="1">
          <x14:formula1>
            <xm:f>リスト!$J$1:$J$5</xm:f>
          </x14:formula1>
          <xm:sqref>G26:T26</xm:sqref>
        </x14:dataValidation>
        <x14:dataValidation type="list" allowBlank="1" showInputMessage="1" showErrorMessage="1">
          <x14:formula1>
            <xm:f>リスト!$L$1:$L$47</xm:f>
          </x14:formula1>
          <xm:sqref>G27:J27</xm:sqref>
        </x14:dataValidation>
        <x14:dataValidation type="list" allowBlank="1" showInputMessage="1" showErrorMessage="1">
          <x14:formula1>
            <xm:f>リスト!$G$1:$G$55</xm:f>
          </x14:formula1>
          <xm:sqref>G23:T23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73"/>
  <sheetViews>
    <sheetView zoomScaleNormal="100" workbookViewId="0">
      <selection sqref="A1:X1"/>
    </sheetView>
  </sheetViews>
  <sheetFormatPr defaultColWidth="4.625" defaultRowHeight="13.5" x14ac:dyDescent="0.4"/>
  <cols>
    <col min="1" max="2" width="4" style="3" customWidth="1"/>
    <col min="3" max="3" width="5.625" style="3" customWidth="1"/>
    <col min="4" max="4" width="2.25" style="3" customWidth="1"/>
    <col min="5" max="6" width="5.125" style="3" customWidth="1"/>
    <col min="7" max="7" width="3.5" style="3" customWidth="1"/>
    <col min="8" max="8" width="4" style="3" customWidth="1"/>
    <col min="9" max="9" width="3.5" style="3" customWidth="1"/>
    <col min="10" max="10" width="4.375" style="3" customWidth="1"/>
    <col min="11" max="11" width="3.5" style="3" customWidth="1"/>
    <col min="12" max="12" width="4.375" style="3" customWidth="1"/>
    <col min="13" max="13" width="3.5" style="3" customWidth="1"/>
    <col min="14" max="20" width="4" style="3" customWidth="1"/>
    <col min="21" max="22" width="4.625" style="3"/>
    <col min="23" max="23" width="3.75" style="3" customWidth="1"/>
    <col min="24" max="16384" width="4.625" style="3"/>
  </cols>
  <sheetData>
    <row r="1" spans="1:24" s="1" customFormat="1" ht="43.5" customHeight="1" x14ac:dyDescent="0.4">
      <c r="A1" s="222" t="s">
        <v>0</v>
      </c>
      <c r="B1" s="222"/>
      <c r="C1" s="222"/>
      <c r="D1" s="222"/>
      <c r="E1" s="222"/>
      <c r="F1" s="222"/>
      <c r="G1" s="222"/>
      <c r="H1" s="222"/>
      <c r="I1" s="222"/>
      <c r="J1" s="222"/>
      <c r="K1" s="222"/>
      <c r="L1" s="222"/>
      <c r="M1" s="222"/>
      <c r="N1" s="222"/>
      <c r="O1" s="222"/>
      <c r="P1" s="222"/>
      <c r="Q1" s="222"/>
      <c r="R1" s="222"/>
      <c r="S1" s="222"/>
      <c r="T1" s="222"/>
      <c r="U1" s="222"/>
      <c r="V1" s="222"/>
      <c r="W1" s="222"/>
      <c r="X1" s="222"/>
    </row>
    <row r="2" spans="1:24" s="1" customFormat="1" ht="15" customHeight="1" x14ac:dyDescent="0.4">
      <c r="A2" s="2"/>
      <c r="B2" s="2"/>
      <c r="C2" s="2"/>
      <c r="D2" s="2"/>
      <c r="E2" s="2"/>
      <c r="F2" s="2"/>
      <c r="G2" s="2"/>
      <c r="H2" s="2"/>
      <c r="I2" s="2"/>
      <c r="J2" s="2"/>
      <c r="K2" s="2"/>
      <c r="L2" s="2"/>
      <c r="M2" s="2"/>
      <c r="N2" s="2"/>
      <c r="O2" s="2"/>
      <c r="P2" s="2"/>
      <c r="Q2" s="2"/>
      <c r="R2" s="2"/>
      <c r="S2" s="2"/>
      <c r="T2" s="2"/>
      <c r="U2" s="2"/>
      <c r="V2" s="2"/>
      <c r="W2" s="2"/>
      <c r="X2" s="2"/>
    </row>
    <row r="3" spans="1:24" ht="18" hidden="1" customHeight="1" x14ac:dyDescent="0.4">
      <c r="A3" s="223" t="s">
        <v>1</v>
      </c>
      <c r="B3" s="223"/>
      <c r="C3" s="223"/>
      <c r="D3" s="223"/>
      <c r="E3" s="223"/>
      <c r="F3" s="223"/>
      <c r="G3" s="223"/>
      <c r="H3" s="223"/>
      <c r="I3" s="223"/>
      <c r="J3" s="223"/>
      <c r="K3" s="223"/>
      <c r="L3" s="223"/>
      <c r="M3" s="223"/>
      <c r="N3" s="223"/>
      <c r="O3" s="223"/>
      <c r="P3" s="223"/>
      <c r="Q3" s="223"/>
      <c r="R3" s="223"/>
      <c r="S3" s="223"/>
      <c r="T3" s="223"/>
      <c r="U3" s="223"/>
      <c r="V3" s="223"/>
      <c r="W3" s="223"/>
      <c r="X3" s="223"/>
    </row>
    <row r="4" spans="1:24" ht="18" hidden="1" customHeight="1" x14ac:dyDescent="0.4">
      <c r="A4" s="223"/>
      <c r="B4" s="223"/>
      <c r="C4" s="223"/>
      <c r="D4" s="223"/>
      <c r="E4" s="223"/>
      <c r="F4" s="223"/>
      <c r="G4" s="223"/>
      <c r="H4" s="223"/>
      <c r="I4" s="223"/>
      <c r="J4" s="223"/>
      <c r="K4" s="223"/>
      <c r="L4" s="223"/>
      <c r="M4" s="223"/>
      <c r="N4" s="223"/>
      <c r="O4" s="223"/>
      <c r="P4" s="223"/>
      <c r="Q4" s="223"/>
      <c r="R4" s="223"/>
      <c r="S4" s="223"/>
      <c r="T4" s="223"/>
      <c r="U4" s="223"/>
      <c r="V4" s="223"/>
      <c r="W4" s="223"/>
      <c r="X4" s="223"/>
    </row>
    <row r="5" spans="1:24" ht="18" hidden="1" customHeight="1" x14ac:dyDescent="0.4">
      <c r="A5" s="223"/>
      <c r="B5" s="223"/>
      <c r="C5" s="223"/>
      <c r="D5" s="223"/>
      <c r="E5" s="223"/>
      <c r="F5" s="223"/>
      <c r="G5" s="223"/>
      <c r="H5" s="223"/>
      <c r="I5" s="223"/>
      <c r="J5" s="223"/>
      <c r="K5" s="223"/>
      <c r="L5" s="223"/>
      <c r="M5" s="223"/>
      <c r="N5" s="223"/>
      <c r="O5" s="223"/>
      <c r="P5" s="223"/>
      <c r="Q5" s="223"/>
      <c r="R5" s="223"/>
      <c r="S5" s="223"/>
      <c r="T5" s="223"/>
      <c r="U5" s="223"/>
      <c r="V5" s="223"/>
      <c r="W5" s="223"/>
      <c r="X5" s="223"/>
    </row>
    <row r="6" spans="1:24" ht="18" hidden="1" customHeight="1" x14ac:dyDescent="0.4">
      <c r="A6" s="223"/>
      <c r="B6" s="223"/>
      <c r="C6" s="223"/>
      <c r="D6" s="223"/>
      <c r="E6" s="223"/>
      <c r="F6" s="223"/>
      <c r="G6" s="223"/>
      <c r="H6" s="223"/>
      <c r="I6" s="223"/>
      <c r="J6" s="223"/>
      <c r="K6" s="223"/>
      <c r="L6" s="223"/>
      <c r="M6" s="223"/>
      <c r="N6" s="223"/>
      <c r="O6" s="223"/>
      <c r="P6" s="223"/>
      <c r="Q6" s="223"/>
      <c r="R6" s="223"/>
      <c r="S6" s="223"/>
      <c r="T6" s="223"/>
      <c r="U6" s="223"/>
      <c r="V6" s="223"/>
      <c r="W6" s="223"/>
      <c r="X6" s="223"/>
    </row>
    <row r="7" spans="1:24" ht="15" hidden="1" customHeight="1" x14ac:dyDescent="0.4">
      <c r="A7" s="223"/>
      <c r="B7" s="223"/>
      <c r="C7" s="223"/>
      <c r="D7" s="223"/>
      <c r="E7" s="223"/>
      <c r="F7" s="223"/>
      <c r="G7" s="223"/>
      <c r="H7" s="223"/>
      <c r="I7" s="223"/>
      <c r="J7" s="223"/>
      <c r="K7" s="223"/>
      <c r="L7" s="223"/>
      <c r="M7" s="223"/>
      <c r="N7" s="223"/>
      <c r="O7" s="223"/>
      <c r="P7" s="223"/>
      <c r="Q7" s="223"/>
      <c r="R7" s="223"/>
      <c r="S7" s="223"/>
      <c r="T7" s="223"/>
      <c r="U7" s="223"/>
      <c r="V7" s="223"/>
      <c r="W7" s="223"/>
      <c r="X7" s="223"/>
    </row>
    <row r="8" spans="1:24" ht="15" hidden="1" customHeight="1" x14ac:dyDescent="0.4">
      <c r="A8" s="223"/>
      <c r="B8" s="223"/>
      <c r="C8" s="223"/>
      <c r="D8" s="223"/>
      <c r="E8" s="223"/>
      <c r="F8" s="223"/>
      <c r="G8" s="223"/>
      <c r="H8" s="223"/>
      <c r="I8" s="223"/>
      <c r="J8" s="223"/>
      <c r="K8" s="223"/>
      <c r="L8" s="223"/>
      <c r="M8" s="223"/>
      <c r="N8" s="223"/>
      <c r="O8" s="223"/>
      <c r="P8" s="223"/>
      <c r="Q8" s="223"/>
      <c r="R8" s="223"/>
      <c r="S8" s="223"/>
      <c r="T8" s="223"/>
      <c r="U8" s="223"/>
      <c r="V8" s="223"/>
      <c r="W8" s="223"/>
      <c r="X8" s="223"/>
    </row>
    <row r="9" spans="1:24" ht="5.25" hidden="1" customHeight="1" x14ac:dyDescent="0.4">
      <c r="A9" s="4"/>
    </row>
    <row r="10" spans="1:24" ht="18" hidden="1" customHeight="1" x14ac:dyDescent="0.4">
      <c r="A10" s="224" t="s">
        <v>2</v>
      </c>
      <c r="B10" s="224"/>
      <c r="C10" s="224"/>
      <c r="D10" s="224"/>
      <c r="E10" s="224"/>
      <c r="F10" s="224"/>
      <c r="G10" s="224"/>
      <c r="H10" s="224"/>
      <c r="I10" s="224"/>
      <c r="J10" s="224"/>
      <c r="K10" s="224"/>
      <c r="L10" s="224"/>
      <c r="M10" s="224"/>
      <c r="N10" s="224"/>
      <c r="O10" s="224"/>
      <c r="P10" s="224"/>
      <c r="Q10" s="224"/>
      <c r="R10" s="224"/>
      <c r="S10" s="224"/>
      <c r="T10" s="224"/>
      <c r="U10" s="224"/>
      <c r="V10" s="224"/>
      <c r="W10" s="224"/>
      <c r="X10" s="224"/>
    </row>
    <row r="11" spans="1:24" ht="13.5" hidden="1" customHeight="1" x14ac:dyDescent="0.4">
      <c r="A11" s="99"/>
      <c r="B11" s="99"/>
      <c r="C11" s="99"/>
      <c r="D11" s="99"/>
      <c r="E11" s="99"/>
      <c r="F11" s="99"/>
      <c r="G11" s="99"/>
      <c r="H11" s="99"/>
      <c r="I11" s="99"/>
      <c r="J11" s="99"/>
      <c r="K11" s="99"/>
      <c r="L11" s="99"/>
      <c r="M11" s="99"/>
      <c r="N11" s="99"/>
      <c r="O11" s="99"/>
      <c r="P11" s="99"/>
      <c r="Q11" s="99"/>
      <c r="R11" s="99"/>
      <c r="S11" s="99"/>
      <c r="T11" s="99"/>
      <c r="U11" s="99"/>
      <c r="V11" s="99"/>
      <c r="W11" s="99"/>
      <c r="X11" s="99"/>
    </row>
    <row r="12" spans="1:24" ht="18" hidden="1" customHeight="1" x14ac:dyDescent="0.4">
      <c r="A12" s="6" t="s">
        <v>3</v>
      </c>
      <c r="B12" s="7" t="s">
        <v>4</v>
      </c>
      <c r="C12" s="8"/>
      <c r="D12" s="8"/>
      <c r="E12" s="8"/>
      <c r="F12" s="8"/>
      <c r="G12" s="8"/>
      <c r="H12" s="8"/>
      <c r="I12" s="8"/>
      <c r="J12" s="8"/>
      <c r="K12" s="8"/>
      <c r="L12" s="8"/>
      <c r="M12" s="8"/>
      <c r="N12" s="8"/>
      <c r="O12" s="8"/>
      <c r="P12" s="8"/>
      <c r="Q12" s="8"/>
      <c r="R12" s="8"/>
      <c r="S12" s="8"/>
      <c r="T12" s="8"/>
      <c r="U12" s="8"/>
      <c r="V12" s="8"/>
      <c r="W12" s="8"/>
      <c r="X12" s="9"/>
    </row>
    <row r="13" spans="1:24" ht="18" hidden="1" customHeight="1" x14ac:dyDescent="0.4">
      <c r="A13" s="10"/>
      <c r="B13" s="11" t="s">
        <v>5</v>
      </c>
      <c r="C13" s="12"/>
      <c r="D13" s="13" t="s">
        <v>6</v>
      </c>
      <c r="E13" s="11"/>
      <c r="F13" s="11"/>
      <c r="G13" s="11"/>
      <c r="H13" s="11"/>
      <c r="I13" s="11" t="s">
        <v>5</v>
      </c>
      <c r="J13" s="14"/>
      <c r="K13" s="13" t="s">
        <v>7</v>
      </c>
      <c r="L13" s="11"/>
      <c r="M13" s="11"/>
      <c r="N13" s="11"/>
      <c r="O13" s="11"/>
      <c r="P13" s="11" t="s">
        <v>5</v>
      </c>
      <c r="Q13" s="11"/>
      <c r="R13" s="13" t="s">
        <v>8</v>
      </c>
      <c r="S13" s="11"/>
      <c r="T13" s="11"/>
      <c r="U13" s="11"/>
      <c r="V13" s="11"/>
      <c r="W13" s="11"/>
      <c r="X13" s="15"/>
    </row>
    <row r="14" spans="1:24" ht="6.75" hidden="1" customHeight="1" x14ac:dyDescent="0.4">
      <c r="A14" s="16"/>
      <c r="B14" s="17"/>
      <c r="C14" s="17"/>
      <c r="D14" s="17"/>
      <c r="E14" s="17"/>
      <c r="F14" s="17"/>
      <c r="G14" s="17"/>
      <c r="H14" s="17"/>
      <c r="I14" s="17"/>
      <c r="J14" s="17"/>
      <c r="K14" s="17"/>
      <c r="L14" s="17"/>
      <c r="M14" s="17"/>
      <c r="N14" s="17"/>
      <c r="O14" s="17"/>
      <c r="P14" s="17"/>
      <c r="Q14" s="17"/>
      <c r="R14" s="17"/>
      <c r="S14" s="17"/>
      <c r="T14" s="17"/>
      <c r="U14" s="17"/>
      <c r="V14" s="17"/>
      <c r="W14" s="17"/>
      <c r="X14" s="18"/>
    </row>
    <row r="15" spans="1:24" ht="9" customHeight="1" x14ac:dyDescent="0.4">
      <c r="A15" s="99"/>
      <c r="B15" s="99"/>
      <c r="C15" s="99"/>
      <c r="D15" s="99"/>
      <c r="E15" s="99"/>
      <c r="F15" s="99"/>
      <c r="G15" s="99"/>
      <c r="H15" s="99"/>
      <c r="I15" s="99"/>
      <c r="J15" s="99"/>
      <c r="K15" s="99"/>
      <c r="L15" s="99"/>
      <c r="M15" s="99"/>
      <c r="N15" s="99"/>
      <c r="O15" s="99"/>
      <c r="P15" s="99"/>
      <c r="Q15" s="99"/>
      <c r="R15" s="99"/>
      <c r="S15" s="99"/>
      <c r="T15" s="99"/>
      <c r="U15" s="99"/>
      <c r="V15" s="99"/>
      <c r="W15" s="99"/>
      <c r="X15" s="99"/>
    </row>
    <row r="16" spans="1:24" s="19" customFormat="1" ht="19.5" customHeight="1" x14ac:dyDescent="0.4">
      <c r="B16" s="13"/>
      <c r="C16" s="20"/>
      <c r="D16" s="21" t="s">
        <v>9</v>
      </c>
      <c r="E16" s="22" t="s">
        <v>10</v>
      </c>
      <c r="F16" s="146" t="s">
        <v>250</v>
      </c>
      <c r="G16" s="22" t="s">
        <v>11</v>
      </c>
      <c r="H16" s="146" t="s">
        <v>250</v>
      </c>
      <c r="I16" s="22" t="s">
        <v>12</v>
      </c>
      <c r="J16" s="146" t="s">
        <v>250</v>
      </c>
      <c r="K16" s="22" t="s">
        <v>13</v>
      </c>
      <c r="M16" s="22"/>
      <c r="N16" s="22"/>
      <c r="O16" s="22"/>
      <c r="P16" s="22"/>
      <c r="Q16" s="22"/>
      <c r="R16" s="22"/>
    </row>
    <row r="17" spans="1:27" s="19" customFormat="1" ht="21" customHeight="1" x14ac:dyDescent="0.4">
      <c r="A17" s="13"/>
      <c r="B17" s="200" t="s">
        <v>14</v>
      </c>
      <c r="C17" s="201"/>
      <c r="D17" s="202"/>
      <c r="E17" s="254" t="s">
        <v>251</v>
      </c>
      <c r="F17" s="255"/>
      <c r="G17" s="255"/>
      <c r="H17" s="255"/>
      <c r="I17" s="255"/>
      <c r="J17" s="255"/>
      <c r="K17" s="255"/>
      <c r="L17" s="256"/>
      <c r="M17" s="228" t="s">
        <v>273</v>
      </c>
      <c r="N17" s="229"/>
      <c r="O17" s="230"/>
      <c r="P17" s="254" t="s">
        <v>252</v>
      </c>
      <c r="Q17" s="255"/>
      <c r="R17" s="255"/>
      <c r="S17" s="255"/>
      <c r="T17" s="255"/>
      <c r="U17" s="255"/>
      <c r="V17" s="255"/>
      <c r="W17" s="256"/>
    </row>
    <row r="18" spans="1:27" s="19" customFormat="1" ht="21" customHeight="1" x14ac:dyDescent="0.4">
      <c r="A18" s="13"/>
      <c r="B18" s="200" t="s">
        <v>15</v>
      </c>
      <c r="C18" s="201"/>
      <c r="D18" s="202"/>
      <c r="E18" s="251" t="s">
        <v>253</v>
      </c>
      <c r="F18" s="252"/>
      <c r="G18" s="252"/>
      <c r="H18" s="252"/>
      <c r="I18" s="252"/>
      <c r="J18" s="252"/>
      <c r="K18" s="252"/>
      <c r="L18" s="253"/>
      <c r="M18" s="200" t="s">
        <v>511</v>
      </c>
      <c r="N18" s="201"/>
      <c r="O18" s="202"/>
      <c r="P18" s="251" t="s">
        <v>254</v>
      </c>
      <c r="Q18" s="252"/>
      <c r="R18" s="252"/>
      <c r="S18" s="252"/>
      <c r="T18" s="252"/>
      <c r="U18" s="252"/>
      <c r="V18" s="252"/>
      <c r="W18" s="253"/>
    </row>
    <row r="19" spans="1:27" ht="13.5" customHeight="1" x14ac:dyDescent="0.4">
      <c r="A19" s="23"/>
      <c r="B19" s="24"/>
      <c r="C19" s="24"/>
      <c r="D19" s="24"/>
      <c r="E19" s="24"/>
      <c r="F19" s="24"/>
      <c r="G19" s="24"/>
      <c r="H19" s="24"/>
      <c r="I19" s="24"/>
      <c r="J19" s="24"/>
      <c r="K19" s="24"/>
      <c r="L19" s="24"/>
      <c r="M19" s="24"/>
      <c r="N19" s="24"/>
      <c r="O19" s="24"/>
      <c r="P19" s="24"/>
      <c r="Q19" s="24"/>
      <c r="R19" s="24"/>
      <c r="S19" s="24"/>
      <c r="T19" s="24"/>
      <c r="U19" s="24"/>
      <c r="V19" s="24"/>
      <c r="W19" s="24"/>
    </row>
    <row r="20" spans="1:27" ht="13.5" customHeight="1" x14ac:dyDescent="0.4">
      <c r="A20" s="23"/>
      <c r="B20" s="23"/>
      <c r="C20" s="24"/>
      <c r="D20" s="24"/>
      <c r="E20" s="24"/>
      <c r="F20" s="25"/>
      <c r="G20" s="25"/>
      <c r="H20" s="25"/>
      <c r="I20" s="25"/>
      <c r="J20" s="25"/>
      <c r="K20" s="25"/>
      <c r="L20" s="24"/>
      <c r="M20" s="24"/>
      <c r="N20" s="24"/>
      <c r="O20" s="24"/>
      <c r="P20" s="24"/>
      <c r="Q20" s="24"/>
      <c r="R20" s="24"/>
      <c r="S20" s="24"/>
      <c r="T20" s="24"/>
    </row>
    <row r="21" spans="1:27" s="28" customFormat="1" ht="18" customHeight="1" thickBot="1" x14ac:dyDescent="0.45">
      <c r="A21" s="26">
        <v>1</v>
      </c>
      <c r="B21" s="27" t="s">
        <v>249</v>
      </c>
    </row>
    <row r="22" spans="1:27" ht="15" customHeight="1" thickTop="1" x14ac:dyDescent="0.4">
      <c r="A22" s="23"/>
      <c r="B22" s="233" t="s">
        <v>16</v>
      </c>
      <c r="C22" s="234"/>
      <c r="D22" s="235"/>
      <c r="E22" s="215" t="str">
        <f>IF($B$22="","",IF($B$22="企業","企業名：",IF($B$22="自営業","企業名：",IF($B$22="公務員","官公庁名：",IF($B$22="教諭","学校名：",IF($B$22="進学","大学名："))))))</f>
        <v>企業名：</v>
      </c>
      <c r="F22" s="215"/>
      <c r="G22" s="242" t="s">
        <v>255</v>
      </c>
      <c r="H22" s="242"/>
      <c r="I22" s="242"/>
      <c r="J22" s="242"/>
      <c r="K22" s="242"/>
      <c r="L22" s="242"/>
      <c r="M22" s="242"/>
      <c r="N22" s="242"/>
      <c r="O22" s="242"/>
      <c r="P22" s="242"/>
      <c r="Q22" s="242"/>
      <c r="R22" s="242"/>
      <c r="S22" s="242"/>
      <c r="T22" s="242"/>
      <c r="U22" s="29"/>
      <c r="V22" s="29"/>
      <c r="W22" s="30"/>
    </row>
    <row r="23" spans="1:27" ht="15" customHeight="1" x14ac:dyDescent="0.4">
      <c r="A23" s="23"/>
      <c r="B23" s="236"/>
      <c r="C23" s="237"/>
      <c r="D23" s="238"/>
      <c r="E23" s="196" t="str">
        <f>IF($B$22="","",IF($B$22="企業","職種：",IF($B$22="自営業","職種：",IF($B$22="公務員","職種：",IF($B$22="教諭","職種：",IF($B$22="進学",""))))))</f>
        <v>職種：</v>
      </c>
      <c r="F23" s="196"/>
      <c r="G23" s="231" t="s">
        <v>274</v>
      </c>
      <c r="H23" s="231"/>
      <c r="I23" s="231"/>
      <c r="J23" s="231"/>
      <c r="K23" s="231"/>
      <c r="L23" s="231"/>
      <c r="M23" s="231"/>
      <c r="N23" s="231"/>
      <c r="O23" s="231"/>
      <c r="P23" s="231"/>
      <c r="Q23" s="231"/>
      <c r="R23" s="231"/>
      <c r="S23" s="231"/>
      <c r="T23" s="231"/>
      <c r="U23" s="231"/>
      <c r="V23" s="231"/>
      <c r="W23" s="232"/>
    </row>
    <row r="24" spans="1:27" ht="15" customHeight="1" x14ac:dyDescent="0.4">
      <c r="A24" s="23"/>
      <c r="B24" s="236"/>
      <c r="C24" s="237"/>
      <c r="D24" s="238"/>
      <c r="E24" s="196" t="str">
        <f>IF($B$22="","",IF($B$22="企業","→上記に当てはまらない場合：",IF($B$22="自営業","→上記に当てはまらない場合：",IF($B$22="公務員","→上記に当てはまらない場合：",IF($B$22="教諭","→上記に当てはまらない場合：",IF($B$22="進学",""))))))</f>
        <v>→上記に当てはまらない場合：</v>
      </c>
      <c r="F24" s="196"/>
      <c r="G24" s="196"/>
      <c r="H24" s="196"/>
      <c r="I24" s="196"/>
      <c r="J24" s="196"/>
      <c r="K24" s="249" t="s">
        <v>523</v>
      </c>
      <c r="L24" s="249"/>
      <c r="M24" s="249"/>
      <c r="N24" s="249"/>
      <c r="O24" s="249"/>
      <c r="P24" s="249"/>
      <c r="Q24" s="249"/>
      <c r="R24" s="249"/>
      <c r="S24" s="249"/>
      <c r="T24" s="249"/>
      <c r="U24" s="217" t="str">
        <f>VLOOKUP($G$23,リスト!$G:$H,2,0)</f>
        <v>ｄ</v>
      </c>
      <c r="V24" s="217"/>
      <c r="W24" s="218"/>
    </row>
    <row r="25" spans="1:27" ht="15" customHeight="1" x14ac:dyDescent="0.4">
      <c r="A25" s="23"/>
      <c r="B25" s="236"/>
      <c r="C25" s="237"/>
      <c r="D25" s="238"/>
      <c r="E25" s="196" t="str">
        <f>IF($B$22="","",IF($B$22="企業","",IF($B$22="自営業","",IF($B$22="公務員","",IF($B$22="教諭","担当教科：",IF($B$22="進学","研究科："))))))</f>
        <v/>
      </c>
      <c r="F25" s="196"/>
      <c r="G25" s="250"/>
      <c r="H25" s="250"/>
      <c r="I25" s="250"/>
      <c r="J25" s="250"/>
      <c r="K25" s="250"/>
      <c r="L25" s="250"/>
      <c r="M25" s="250"/>
      <c r="N25" s="250"/>
      <c r="O25" s="250"/>
      <c r="P25" s="250"/>
      <c r="Q25" s="250"/>
      <c r="R25" s="250"/>
      <c r="S25" s="250"/>
      <c r="T25" s="250"/>
      <c r="U25" s="31"/>
      <c r="V25" s="31"/>
      <c r="W25" s="32"/>
    </row>
    <row r="26" spans="1:27" ht="15" customHeight="1" x14ac:dyDescent="0.4">
      <c r="A26" s="23"/>
      <c r="B26" s="236"/>
      <c r="C26" s="237"/>
      <c r="D26" s="238"/>
      <c r="E26" s="196" t="str">
        <f>IF($B$22="","",IF($B$22="企業","雇用形態：",IF($B$22="自営業","",IF($B$22="公務員","雇用形態：",IF($B$22="教諭","雇用形態：",IF($B$22="進学",""))))))</f>
        <v>雇用形態：</v>
      </c>
      <c r="F26" s="196"/>
      <c r="G26" s="231" t="s">
        <v>65</v>
      </c>
      <c r="H26" s="231"/>
      <c r="I26" s="231"/>
      <c r="J26" s="231"/>
      <c r="K26" s="231"/>
      <c r="L26" s="231"/>
      <c r="M26" s="231"/>
      <c r="N26" s="231"/>
      <c r="O26" s="231"/>
      <c r="P26" s="231"/>
      <c r="Q26" s="231"/>
      <c r="R26" s="231"/>
      <c r="S26" s="231"/>
      <c r="T26" s="231"/>
      <c r="U26" s="31"/>
      <c r="V26" s="31"/>
      <c r="W26" s="32"/>
    </row>
    <row r="27" spans="1:27" ht="15" customHeight="1" x14ac:dyDescent="0.4">
      <c r="A27" s="23"/>
      <c r="B27" s="236"/>
      <c r="C27" s="237"/>
      <c r="D27" s="238"/>
      <c r="E27" s="196" t="str">
        <f>IF($B$22="","",IF($B$22="企業","勤務地：",IF($B$22="自営業","勤務地：",IF($B$22="公務員","勤務地：",IF($B$22="教諭","勤務地：",IF($B$22="進学","所在地："))))))</f>
        <v>勤務地：</v>
      </c>
      <c r="F27" s="196"/>
      <c r="G27" s="231" t="s">
        <v>261</v>
      </c>
      <c r="H27" s="231"/>
      <c r="I27" s="231"/>
      <c r="J27" s="231"/>
      <c r="K27" s="244" t="s">
        <v>262</v>
      </c>
      <c r="L27" s="244"/>
      <c r="M27" s="244"/>
      <c r="N27" s="244"/>
      <c r="O27" s="147" t="s">
        <v>257</v>
      </c>
      <c r="P27" s="33"/>
      <c r="Q27" s="103" t="s">
        <v>265</v>
      </c>
      <c r="R27" s="33" t="s">
        <v>17</v>
      </c>
      <c r="S27" s="245" t="s">
        <v>510</v>
      </c>
      <c r="T27" s="245"/>
      <c r="U27" s="245"/>
      <c r="V27" s="245"/>
      <c r="W27" s="246"/>
    </row>
    <row r="28" spans="1:27" ht="15" customHeight="1" x14ac:dyDescent="0.4">
      <c r="A28" s="23"/>
      <c r="B28" s="236"/>
      <c r="C28" s="237"/>
      <c r="D28" s="238"/>
      <c r="E28" s="196" t="str">
        <f>IF($B$22="","",IF($B$22="企業","内定日：",IF($B$22="自営業","内定日：",IF($B$22="公務員","内定日：",IF($B$22="教諭","内定日：",IF($B$22="進学","合格日："))))))</f>
        <v>内定日：</v>
      </c>
      <c r="F28" s="196"/>
      <c r="G28" s="231" t="s">
        <v>258</v>
      </c>
      <c r="H28" s="231"/>
      <c r="I28" s="33" t="s">
        <v>11</v>
      </c>
      <c r="J28" s="147" t="s">
        <v>250</v>
      </c>
      <c r="K28" s="33" t="s">
        <v>12</v>
      </c>
      <c r="L28" s="147" t="s">
        <v>250</v>
      </c>
      <c r="M28" s="33" t="s">
        <v>13</v>
      </c>
      <c r="N28" s="33"/>
      <c r="O28" s="33"/>
      <c r="P28" s="33"/>
      <c r="Q28" s="33"/>
      <c r="R28" s="33"/>
      <c r="S28" s="245"/>
      <c r="T28" s="245"/>
      <c r="U28" s="245"/>
      <c r="V28" s="245"/>
      <c r="W28" s="246"/>
      <c r="AA28" s="34"/>
    </row>
    <row r="29" spans="1:27" ht="15" customHeight="1" thickBot="1" x14ac:dyDescent="0.45">
      <c r="A29" s="23"/>
      <c r="B29" s="239"/>
      <c r="C29" s="240"/>
      <c r="D29" s="241"/>
      <c r="E29" s="194" t="str">
        <f>IF($B$22="","",IF($B$22="企業"," ※この内定先のインターンシップに：",IF($B$22="自営業"," ※この内定先のインターンシップに：",IF($B$22="公務員"," ※この内定先のインターンシップに：",IF($B$22="教諭"," ※この内定先の教育実習に：",IF($B$22="進学",""))))))</f>
        <v xml:space="preserve"> ※この内定先のインターンシップに：</v>
      </c>
      <c r="F29" s="194"/>
      <c r="G29" s="194"/>
      <c r="H29" s="194"/>
      <c r="I29" s="194"/>
      <c r="J29" s="194"/>
      <c r="K29" s="194"/>
      <c r="L29" s="243" t="s">
        <v>259</v>
      </c>
      <c r="M29" s="243"/>
      <c r="N29" s="243"/>
      <c r="O29" s="243"/>
      <c r="P29" s="243"/>
      <c r="Q29" s="243"/>
      <c r="R29" s="243"/>
      <c r="S29" s="243"/>
      <c r="T29" s="243"/>
      <c r="U29" s="35"/>
      <c r="V29" s="35"/>
      <c r="W29" s="36"/>
      <c r="AA29" s="34"/>
    </row>
    <row r="30" spans="1:27" ht="13.5" customHeight="1" thickTop="1" thickBot="1" x14ac:dyDescent="0.45">
      <c r="A30" s="37"/>
      <c r="B30" s="38"/>
      <c r="C30" s="39"/>
      <c r="D30" s="39"/>
      <c r="E30" s="39"/>
      <c r="F30" s="39"/>
      <c r="G30" s="39"/>
      <c r="H30" s="39"/>
      <c r="I30" s="39"/>
      <c r="J30" s="39"/>
      <c r="K30" s="39"/>
      <c r="L30" s="39"/>
      <c r="M30" s="39"/>
      <c r="N30" s="39"/>
      <c r="O30" s="39"/>
      <c r="P30" s="39"/>
      <c r="Q30" s="39"/>
      <c r="R30" s="39"/>
      <c r="S30" s="39"/>
      <c r="T30" s="39"/>
      <c r="U30" s="39"/>
      <c r="V30" s="39"/>
      <c r="W30" s="39"/>
    </row>
    <row r="31" spans="1:27" ht="15" customHeight="1" thickTop="1" x14ac:dyDescent="0.4">
      <c r="A31" s="23"/>
      <c r="B31" s="233" t="s">
        <v>76</v>
      </c>
      <c r="C31" s="234"/>
      <c r="D31" s="235"/>
      <c r="E31" s="215" t="str">
        <f>IF($B$31="","",IF($B$31="企業","企業名：",IF($B$31="自営業","企業名：",IF($B$31="公務員","官公庁名：",IF($B$31="教諭","学校名：",IF($B$31="進学","大学名："))))))</f>
        <v>官公庁名：</v>
      </c>
      <c r="F31" s="215"/>
      <c r="G31" s="242" t="s">
        <v>260</v>
      </c>
      <c r="H31" s="242"/>
      <c r="I31" s="242"/>
      <c r="J31" s="242"/>
      <c r="K31" s="242"/>
      <c r="L31" s="242"/>
      <c r="M31" s="242"/>
      <c r="N31" s="242"/>
      <c r="O31" s="242"/>
      <c r="P31" s="242"/>
      <c r="Q31" s="242"/>
      <c r="R31" s="242"/>
      <c r="S31" s="242"/>
      <c r="T31" s="242"/>
      <c r="U31" s="29"/>
      <c r="V31" s="29"/>
      <c r="W31" s="30"/>
    </row>
    <row r="32" spans="1:27" ht="15" customHeight="1" x14ac:dyDescent="0.4">
      <c r="A32" s="23"/>
      <c r="B32" s="236"/>
      <c r="C32" s="237"/>
      <c r="D32" s="238"/>
      <c r="E32" s="196" t="str">
        <f>IF($B$31="","",IF($B$31="企業","職種：",IF($B$31="自営業","職種：",IF($B$31="公務員","職種：",IF($B$31="教諭","職種：",IF($B$31="進学",""))))))</f>
        <v>職種：</v>
      </c>
      <c r="F32" s="196"/>
      <c r="G32" s="231" t="s">
        <v>204</v>
      </c>
      <c r="H32" s="231"/>
      <c r="I32" s="231"/>
      <c r="J32" s="231"/>
      <c r="K32" s="231"/>
      <c r="L32" s="231"/>
      <c r="M32" s="231"/>
      <c r="N32" s="231"/>
      <c r="O32" s="231"/>
      <c r="P32" s="231"/>
      <c r="Q32" s="231"/>
      <c r="R32" s="231"/>
      <c r="S32" s="231"/>
      <c r="T32" s="231"/>
      <c r="U32" s="231"/>
      <c r="V32" s="231"/>
      <c r="W32" s="232"/>
    </row>
    <row r="33" spans="1:28" ht="15" customHeight="1" x14ac:dyDescent="0.4">
      <c r="A33" s="23"/>
      <c r="B33" s="236"/>
      <c r="C33" s="237"/>
      <c r="D33" s="238"/>
      <c r="E33" s="196" t="str">
        <f>IF($B$31="","",IF($B$31="企業","→上記に当てはまらない場合：",IF($B$31="自営業","→上記に当てはまらない場合：",IF($B$31="公務員","→上記に当てはまらない場合：",IF($B$31="教諭","→上記に当てはまらない場合：",IF($B$31="進学",""))))))</f>
        <v>→上記に当てはまらない場合：</v>
      </c>
      <c r="F33" s="196"/>
      <c r="G33" s="196"/>
      <c r="H33" s="196"/>
      <c r="I33" s="196"/>
      <c r="J33" s="196"/>
      <c r="K33" s="249" t="s">
        <v>523</v>
      </c>
      <c r="L33" s="249"/>
      <c r="M33" s="249"/>
      <c r="N33" s="249"/>
      <c r="O33" s="249"/>
      <c r="P33" s="249"/>
      <c r="Q33" s="249"/>
      <c r="R33" s="249"/>
      <c r="S33" s="249"/>
      <c r="T33" s="249"/>
      <c r="U33" s="217" t="str">
        <f>VLOOKUP($G$32,リスト!$G:$H,2,0)</f>
        <v>ｃ</v>
      </c>
      <c r="V33" s="217"/>
      <c r="W33" s="218"/>
      <c r="AB33" s="102"/>
    </row>
    <row r="34" spans="1:28" ht="15" customHeight="1" x14ac:dyDescent="0.4">
      <c r="A34" s="23"/>
      <c r="B34" s="236"/>
      <c r="C34" s="237"/>
      <c r="D34" s="238"/>
      <c r="E34" s="196" t="str">
        <f>IF($B$31="","",IF($B$31="企業","",IF($B$31="自営業","",IF($B$31="公務員","",IF($B$31="教諭","担当教科：",IF($B$31="進学","研究科："))))))</f>
        <v/>
      </c>
      <c r="F34" s="196"/>
      <c r="G34" s="250"/>
      <c r="H34" s="250"/>
      <c r="I34" s="250"/>
      <c r="J34" s="250"/>
      <c r="K34" s="250"/>
      <c r="L34" s="250"/>
      <c r="M34" s="250"/>
      <c r="N34" s="250"/>
      <c r="O34" s="250"/>
      <c r="P34" s="250"/>
      <c r="Q34" s="250"/>
      <c r="R34" s="250"/>
      <c r="S34" s="250"/>
      <c r="T34" s="250"/>
      <c r="U34" s="31"/>
      <c r="V34" s="31"/>
      <c r="W34" s="32"/>
    </row>
    <row r="35" spans="1:28" ht="15" customHeight="1" x14ac:dyDescent="0.4">
      <c r="A35" s="23"/>
      <c r="B35" s="236"/>
      <c r="C35" s="237"/>
      <c r="D35" s="238"/>
      <c r="E35" s="196" t="str">
        <f>IF($B$31="","",IF($B$31="企業","雇用形態：",IF($B$31="自営業","",IF($B$31="公務員","雇用形態：",IF($B$31="教諭","雇用形態：",IF($B$31="進学",""))))))</f>
        <v>雇用形態：</v>
      </c>
      <c r="F35" s="196"/>
      <c r="G35" s="231" t="s">
        <v>65</v>
      </c>
      <c r="H35" s="231"/>
      <c r="I35" s="231"/>
      <c r="J35" s="231"/>
      <c r="K35" s="231"/>
      <c r="L35" s="231"/>
      <c r="M35" s="231"/>
      <c r="N35" s="231"/>
      <c r="O35" s="231"/>
      <c r="P35" s="231"/>
      <c r="Q35" s="231"/>
      <c r="R35" s="231"/>
      <c r="S35" s="231"/>
      <c r="T35" s="231"/>
      <c r="U35" s="31"/>
      <c r="V35" s="31"/>
      <c r="W35" s="32"/>
    </row>
    <row r="36" spans="1:28" ht="15" customHeight="1" x14ac:dyDescent="0.4">
      <c r="A36" s="23"/>
      <c r="B36" s="236"/>
      <c r="C36" s="237"/>
      <c r="D36" s="238"/>
      <c r="E36" s="196" t="str">
        <f>IF($B$31="","",IF($B$31="企業","勤務地：",IF($B$31="自営業","勤務地：",IF($B$31="公務員","勤務地：",IF($B$31="教諭","勤務地：",IF($B$31="進学","所在地："))))))</f>
        <v>勤務地：</v>
      </c>
      <c r="F36" s="196"/>
      <c r="G36" s="231" t="s">
        <v>261</v>
      </c>
      <c r="H36" s="231"/>
      <c r="I36" s="231"/>
      <c r="J36" s="231"/>
      <c r="K36" s="244" t="s">
        <v>262</v>
      </c>
      <c r="L36" s="244"/>
      <c r="M36" s="244"/>
      <c r="N36" s="244"/>
      <c r="O36" s="147" t="s">
        <v>257</v>
      </c>
      <c r="P36" s="33"/>
      <c r="Q36" s="33"/>
      <c r="R36" s="33" t="s">
        <v>17</v>
      </c>
      <c r="S36" s="245" t="s">
        <v>510</v>
      </c>
      <c r="T36" s="245"/>
      <c r="U36" s="245"/>
      <c r="V36" s="245"/>
      <c r="W36" s="246"/>
    </row>
    <row r="37" spans="1:28" ht="15" customHeight="1" x14ac:dyDescent="0.4">
      <c r="A37" s="23"/>
      <c r="B37" s="236"/>
      <c r="C37" s="237"/>
      <c r="D37" s="238"/>
      <c r="E37" s="196" t="str">
        <f>IF($B$31="","",IF($B$31="企業","内定日：",IF($B$31="自営業","内定日：",IF($B$31="公務員","内定日：",IF($B$31="教諭","内定日：",IF($B$31="進学","合格日："))))))</f>
        <v>内定日：</v>
      </c>
      <c r="F37" s="196"/>
      <c r="G37" s="231" t="s">
        <v>258</v>
      </c>
      <c r="H37" s="231"/>
      <c r="I37" s="33" t="s">
        <v>11</v>
      </c>
      <c r="J37" s="147" t="s">
        <v>250</v>
      </c>
      <c r="K37" s="33" t="s">
        <v>12</v>
      </c>
      <c r="L37" s="147" t="s">
        <v>250</v>
      </c>
      <c r="M37" s="33" t="s">
        <v>13</v>
      </c>
      <c r="N37" s="33"/>
      <c r="O37" s="33"/>
      <c r="P37" s="33"/>
      <c r="Q37" s="33"/>
      <c r="R37" s="33"/>
      <c r="S37" s="245"/>
      <c r="T37" s="245"/>
      <c r="U37" s="245"/>
      <c r="V37" s="245"/>
      <c r="W37" s="246"/>
      <c r="AA37" s="34"/>
    </row>
    <row r="38" spans="1:28" ht="15" customHeight="1" thickBot="1" x14ac:dyDescent="0.45">
      <c r="A38" s="23"/>
      <c r="B38" s="239"/>
      <c r="C38" s="240"/>
      <c r="D38" s="241"/>
      <c r="E38" s="194" t="str">
        <f>IF($B$31="","",IF($B$31="企業"," ※この内定先のインターンシップに：",IF($B$31="自営業"," ※この内定先のインターンシップに：",IF($B$31="公務員"," ※この内定先のインターンシップに：",IF($B$31="教諭"," ※この内定先の教育実習に：",IF($B$31="進学",""))))))</f>
        <v xml:space="preserve"> ※この内定先のインターンシップに：</v>
      </c>
      <c r="F38" s="194"/>
      <c r="G38" s="194"/>
      <c r="H38" s="194"/>
      <c r="I38" s="194"/>
      <c r="J38" s="194"/>
      <c r="K38" s="194"/>
      <c r="L38" s="243" t="s">
        <v>263</v>
      </c>
      <c r="M38" s="243"/>
      <c r="N38" s="243"/>
      <c r="O38" s="243"/>
      <c r="P38" s="243"/>
      <c r="Q38" s="243"/>
      <c r="R38" s="243"/>
      <c r="S38" s="243"/>
      <c r="T38" s="243"/>
      <c r="U38" s="35"/>
      <c r="V38" s="35"/>
      <c r="W38" s="36"/>
      <c r="AA38" s="34"/>
    </row>
    <row r="39" spans="1:28" ht="13.5" customHeight="1" thickTop="1" thickBot="1" x14ac:dyDescent="0.45">
      <c r="A39" s="37"/>
      <c r="B39" s="38"/>
      <c r="C39" s="39"/>
      <c r="D39" s="39"/>
      <c r="E39" s="39"/>
      <c r="F39" s="39"/>
      <c r="G39" s="39"/>
      <c r="H39" s="39"/>
      <c r="I39" s="39"/>
      <c r="J39" s="39"/>
      <c r="K39" s="39"/>
      <c r="L39" s="39"/>
      <c r="M39" s="39"/>
      <c r="N39" s="39"/>
      <c r="O39" s="39"/>
      <c r="P39" s="39"/>
      <c r="Q39" s="39"/>
      <c r="R39" s="39"/>
      <c r="S39" s="39"/>
      <c r="T39" s="39"/>
      <c r="U39" s="39"/>
      <c r="V39" s="39"/>
      <c r="W39" s="39"/>
    </row>
    <row r="40" spans="1:28" ht="15" customHeight="1" thickTop="1" x14ac:dyDescent="0.4">
      <c r="A40" s="23"/>
      <c r="B40" s="233" t="s">
        <v>83</v>
      </c>
      <c r="C40" s="234"/>
      <c r="D40" s="235"/>
      <c r="E40" s="215" t="str">
        <f>IF($B$40="","",IF($B$40="企業","企業名：",IF($B$40="自営業","企業名：",IF($B$40="公務員","官公庁名：",IF($B$40="教諭","学校名：",IF($B$40="進学","大学名："))))))</f>
        <v>学校名：</v>
      </c>
      <c r="F40" s="215"/>
      <c r="G40" s="242" t="s">
        <v>264</v>
      </c>
      <c r="H40" s="242"/>
      <c r="I40" s="242"/>
      <c r="J40" s="242"/>
      <c r="K40" s="242"/>
      <c r="L40" s="242"/>
      <c r="M40" s="242"/>
      <c r="N40" s="242"/>
      <c r="O40" s="242"/>
      <c r="P40" s="242"/>
      <c r="Q40" s="242"/>
      <c r="R40" s="242"/>
      <c r="S40" s="242"/>
      <c r="T40" s="242"/>
      <c r="U40" s="29"/>
      <c r="V40" s="29"/>
      <c r="W40" s="30"/>
    </row>
    <row r="41" spans="1:28" ht="15" customHeight="1" x14ac:dyDescent="0.4">
      <c r="A41" s="23"/>
      <c r="B41" s="236"/>
      <c r="C41" s="237"/>
      <c r="D41" s="238"/>
      <c r="E41" s="196" t="str">
        <f>IF($B$40="","",IF($B$40="企業","職種：",IF($B$40="自営業","職種：",IF($B$40="公務員","職種：",IF($B$40="教諭","職種：",IF($B$40="進学",""))))))</f>
        <v>職種：</v>
      </c>
      <c r="F41" s="196"/>
      <c r="G41" s="231" t="s">
        <v>242</v>
      </c>
      <c r="H41" s="231"/>
      <c r="I41" s="231"/>
      <c r="J41" s="231"/>
      <c r="K41" s="231"/>
      <c r="L41" s="231"/>
      <c r="M41" s="231"/>
      <c r="N41" s="231"/>
      <c r="O41" s="231"/>
      <c r="P41" s="231"/>
      <c r="Q41" s="231"/>
      <c r="R41" s="231"/>
      <c r="S41" s="231"/>
      <c r="T41" s="231"/>
      <c r="U41" s="231"/>
      <c r="V41" s="231"/>
      <c r="W41" s="232"/>
    </row>
    <row r="42" spans="1:28" ht="15" customHeight="1" x14ac:dyDescent="0.4">
      <c r="A42" s="23"/>
      <c r="B42" s="236"/>
      <c r="C42" s="237"/>
      <c r="D42" s="238"/>
      <c r="E42" s="196" t="str">
        <f>IF($B$40="","",IF($B$40="企業","→上記に当てはまらない場合：",IF($B$40="自営業","→上記に当てはまらない場合：",IF($B$40="公務員","→上記に当てはまらない場合：",IF($B$40="教諭","→上記に当てはまらない場合：",IF($B$40="進学",""))))))</f>
        <v>→上記に当てはまらない場合：</v>
      </c>
      <c r="F42" s="196"/>
      <c r="G42" s="196"/>
      <c r="H42" s="196"/>
      <c r="I42" s="196"/>
      <c r="J42" s="196"/>
      <c r="K42" s="249" t="s">
        <v>523</v>
      </c>
      <c r="L42" s="249"/>
      <c r="M42" s="249"/>
      <c r="N42" s="249"/>
      <c r="O42" s="249"/>
      <c r="P42" s="249"/>
      <c r="Q42" s="249"/>
      <c r="R42" s="249"/>
      <c r="S42" s="249"/>
      <c r="T42" s="249"/>
      <c r="U42" s="217" t="str">
        <f>VLOOKUP($G$41,リスト!$G:$H,2,0)</f>
        <v>-</v>
      </c>
      <c r="V42" s="217"/>
      <c r="W42" s="218"/>
    </row>
    <row r="43" spans="1:28" ht="15" customHeight="1" x14ac:dyDescent="0.4">
      <c r="A43" s="23"/>
      <c r="B43" s="236"/>
      <c r="C43" s="237"/>
      <c r="D43" s="238"/>
      <c r="E43" s="196" t="str">
        <f>IF($B$40="","",IF($B$40="企業","",IF($B$40="自営業","",IF($B$40="公務員","",IF($B$40="教諭","担当教科：",IF($B$40="進学","研究科："))))))</f>
        <v>担当教科：</v>
      </c>
      <c r="F43" s="196"/>
      <c r="G43" s="231" t="s">
        <v>266</v>
      </c>
      <c r="H43" s="231"/>
      <c r="I43" s="231"/>
      <c r="J43" s="231"/>
      <c r="K43" s="231"/>
      <c r="L43" s="231"/>
      <c r="M43" s="231"/>
      <c r="N43" s="231"/>
      <c r="O43" s="231"/>
      <c r="P43" s="231"/>
      <c r="Q43" s="231"/>
      <c r="R43" s="231"/>
      <c r="S43" s="231"/>
      <c r="T43" s="231"/>
      <c r="U43" s="31"/>
      <c r="V43" s="31"/>
      <c r="W43" s="32"/>
    </row>
    <row r="44" spans="1:28" ht="15" customHeight="1" x14ac:dyDescent="0.4">
      <c r="A44" s="23"/>
      <c r="B44" s="236"/>
      <c r="C44" s="237"/>
      <c r="D44" s="238"/>
      <c r="E44" s="196" t="str">
        <f>IF($B$40="","",IF($B$40="企業","雇用形態：",IF($B$40="自営業","",IF($B$40="公務員","雇用形態：",IF($B$40="教諭","雇用形態：",IF($B$40="進学",""))))))</f>
        <v>雇用形態：</v>
      </c>
      <c r="F44" s="196"/>
      <c r="G44" s="231" t="s">
        <v>72</v>
      </c>
      <c r="H44" s="231"/>
      <c r="I44" s="231"/>
      <c r="J44" s="231"/>
      <c r="K44" s="231"/>
      <c r="L44" s="231"/>
      <c r="M44" s="231"/>
      <c r="N44" s="231"/>
      <c r="O44" s="231"/>
      <c r="P44" s="231"/>
      <c r="Q44" s="231"/>
      <c r="R44" s="231"/>
      <c r="S44" s="231"/>
      <c r="T44" s="231"/>
      <c r="U44" s="31"/>
      <c r="V44" s="31"/>
      <c r="W44" s="32"/>
    </row>
    <row r="45" spans="1:28" ht="15" customHeight="1" x14ac:dyDescent="0.4">
      <c r="A45" s="23"/>
      <c r="B45" s="236"/>
      <c r="C45" s="237"/>
      <c r="D45" s="238"/>
      <c r="E45" s="196" t="str">
        <f>IF($B$40="","",IF($B$40="企業","勤務地：",IF($B$40="自営業","勤務地：",IF($B$40="公務員","勤務地：",IF($B$40="教諭","勤務地：",IF($B$40="進学","所在地："))))))</f>
        <v>勤務地：</v>
      </c>
      <c r="F45" s="196"/>
      <c r="G45" s="231" t="s">
        <v>261</v>
      </c>
      <c r="H45" s="231"/>
      <c r="I45" s="231"/>
      <c r="J45" s="231"/>
      <c r="K45" s="244" t="s">
        <v>262</v>
      </c>
      <c r="L45" s="244"/>
      <c r="M45" s="244"/>
      <c r="N45" s="244"/>
      <c r="O45" s="147" t="s">
        <v>257</v>
      </c>
      <c r="P45" s="33"/>
      <c r="Q45" s="33"/>
      <c r="R45" s="33" t="s">
        <v>17</v>
      </c>
      <c r="S45" s="245" t="s">
        <v>510</v>
      </c>
      <c r="T45" s="245"/>
      <c r="U45" s="245"/>
      <c r="V45" s="245"/>
      <c r="W45" s="246"/>
    </row>
    <row r="46" spans="1:28" ht="15" customHeight="1" x14ac:dyDescent="0.4">
      <c r="A46" s="23"/>
      <c r="B46" s="236"/>
      <c r="C46" s="237"/>
      <c r="D46" s="238"/>
      <c r="E46" s="196" t="str">
        <f>IF($B$40="","",IF($B$40="企業","内定日：",IF($B$40="自営業","内定日：",IF($B$40="公務員","内定日：",IF($B$40="教諭","内定日：",IF($B$40="進学","合格日："))))))</f>
        <v>内定日：</v>
      </c>
      <c r="F46" s="196"/>
      <c r="G46" s="231" t="s">
        <v>258</v>
      </c>
      <c r="H46" s="231"/>
      <c r="I46" s="33" t="s">
        <v>11</v>
      </c>
      <c r="J46" s="147" t="s">
        <v>250</v>
      </c>
      <c r="K46" s="33" t="s">
        <v>12</v>
      </c>
      <c r="L46" s="147" t="s">
        <v>250</v>
      </c>
      <c r="M46" s="33" t="s">
        <v>13</v>
      </c>
      <c r="N46" s="33"/>
      <c r="O46" s="33"/>
      <c r="P46" s="33"/>
      <c r="Q46" s="33"/>
      <c r="R46" s="33"/>
      <c r="S46" s="245"/>
      <c r="T46" s="245"/>
      <c r="U46" s="245"/>
      <c r="V46" s="245"/>
      <c r="W46" s="246"/>
      <c r="AA46" s="34"/>
    </row>
    <row r="47" spans="1:28" ht="15" customHeight="1" thickBot="1" x14ac:dyDescent="0.45">
      <c r="A47" s="23"/>
      <c r="B47" s="239"/>
      <c r="C47" s="240"/>
      <c r="D47" s="241"/>
      <c r="E47" s="194" t="str">
        <f>IF($B$40="","",IF($B$40="企業"," ※この内定先のインターンシップに：",IF($B$40="自営業"," ※この内定先のインターンシップに：",IF($B$40="公務員"," ※この内定先のインターンシップに：",IF($B$40="教諭"," ※この内定先の教育実習に：",IF($B$40="進学",""))))))</f>
        <v xml:space="preserve"> ※この内定先の教育実習に：</v>
      </c>
      <c r="F47" s="194"/>
      <c r="G47" s="194"/>
      <c r="H47" s="194"/>
      <c r="I47" s="194"/>
      <c r="J47" s="194"/>
      <c r="K47" s="194"/>
      <c r="L47" s="243" t="s">
        <v>259</v>
      </c>
      <c r="M47" s="243"/>
      <c r="N47" s="243"/>
      <c r="O47" s="243"/>
      <c r="P47" s="243"/>
      <c r="Q47" s="243"/>
      <c r="R47" s="243"/>
      <c r="S47" s="243"/>
      <c r="T47" s="243"/>
      <c r="U47" s="35"/>
      <c r="V47" s="35"/>
      <c r="W47" s="36"/>
      <c r="AA47" s="34"/>
    </row>
    <row r="48" spans="1:28" ht="13.5" customHeight="1" thickTop="1" thickBot="1" x14ac:dyDescent="0.45">
      <c r="A48" s="37"/>
      <c r="B48" s="38"/>
      <c r="C48" s="39"/>
      <c r="D48" s="39"/>
      <c r="E48" s="39"/>
      <c r="F48" s="39"/>
      <c r="G48" s="39"/>
      <c r="H48" s="39"/>
      <c r="I48" s="39"/>
      <c r="J48" s="39"/>
      <c r="K48" s="39"/>
      <c r="L48" s="39"/>
      <c r="M48" s="39"/>
      <c r="N48" s="39"/>
      <c r="O48" s="39"/>
      <c r="P48" s="39"/>
      <c r="Q48" s="39"/>
      <c r="R48" s="39"/>
      <c r="S48" s="39"/>
      <c r="T48" s="39"/>
      <c r="U48" s="39"/>
      <c r="V48" s="39"/>
      <c r="W48" s="39"/>
    </row>
    <row r="49" spans="1:27" ht="15" customHeight="1" thickTop="1" x14ac:dyDescent="0.4">
      <c r="A49" s="23"/>
      <c r="B49" s="233" t="s">
        <v>89</v>
      </c>
      <c r="C49" s="234"/>
      <c r="D49" s="235"/>
      <c r="E49" s="215" t="str">
        <f>IF($B$49="","",IF($B$49="企業","企業名：",IF($B$49="自営業","企業名：",IF($B$49="公務員","官公庁名：",IF($B$49="教諭","学校名：",IF($B$49="進学","大学名："))))))</f>
        <v>大学名：</v>
      </c>
      <c r="F49" s="215"/>
      <c r="G49" s="242" t="s">
        <v>268</v>
      </c>
      <c r="H49" s="242"/>
      <c r="I49" s="242"/>
      <c r="J49" s="242"/>
      <c r="K49" s="242"/>
      <c r="L49" s="242"/>
      <c r="M49" s="242"/>
      <c r="N49" s="242"/>
      <c r="O49" s="242"/>
      <c r="P49" s="242"/>
      <c r="Q49" s="242"/>
      <c r="R49" s="242"/>
      <c r="S49" s="242"/>
      <c r="T49" s="242"/>
      <c r="U49" s="29"/>
      <c r="V49" s="29"/>
      <c r="W49" s="30"/>
    </row>
    <row r="50" spans="1:27" ht="15" customHeight="1" x14ac:dyDescent="0.4">
      <c r="A50" s="23"/>
      <c r="B50" s="236"/>
      <c r="C50" s="237"/>
      <c r="D50" s="238"/>
      <c r="E50" s="196" t="str">
        <f>IF($B$49="","",IF($B$49="企業","職種：",IF($B$49="自営業","職種：",IF($B$49="公務員","職種：",IF($B$49="教諭","職種：",IF($B$49="進学",""))))))</f>
        <v/>
      </c>
      <c r="F50" s="196"/>
      <c r="G50" s="231"/>
      <c r="H50" s="231"/>
      <c r="I50" s="231"/>
      <c r="J50" s="231"/>
      <c r="K50" s="231"/>
      <c r="L50" s="231"/>
      <c r="M50" s="231"/>
      <c r="N50" s="231"/>
      <c r="O50" s="231"/>
      <c r="P50" s="231"/>
      <c r="Q50" s="231"/>
      <c r="R50" s="231"/>
      <c r="S50" s="231"/>
      <c r="T50" s="231"/>
      <c r="U50" s="231"/>
      <c r="V50" s="231"/>
      <c r="W50" s="232"/>
    </row>
    <row r="51" spans="1:27" ht="15" customHeight="1" x14ac:dyDescent="0.4">
      <c r="A51" s="23"/>
      <c r="B51" s="236"/>
      <c r="C51" s="237"/>
      <c r="D51" s="238"/>
      <c r="E51" s="196" t="str">
        <f>IF($B$49="","",IF($B$49="企業","→上記に当てはまらない場合：",IF($B$49="自営業","→上記に当てはまらない場合：",IF($B$49="公務員","→上記に当てはまらない場合：",IF($B$49="教諭","→上記に当てはまらない場合：",IF($B$49="進学",""))))))</f>
        <v/>
      </c>
      <c r="F51" s="196"/>
      <c r="G51" s="196"/>
      <c r="H51" s="196"/>
      <c r="I51" s="196"/>
      <c r="J51" s="196"/>
      <c r="K51" s="247"/>
      <c r="L51" s="247"/>
      <c r="M51" s="247"/>
      <c r="N51" s="247"/>
      <c r="O51" s="247"/>
      <c r="P51" s="247"/>
      <c r="Q51" s="247"/>
      <c r="R51" s="247"/>
      <c r="S51" s="247"/>
      <c r="T51" s="247"/>
      <c r="U51" s="217" t="str">
        <f>VLOOKUP($G$41,リスト!$G:$H,2,0)</f>
        <v>-</v>
      </c>
      <c r="V51" s="217"/>
      <c r="W51" s="218"/>
    </row>
    <row r="52" spans="1:27" ht="15" customHeight="1" x14ac:dyDescent="0.4">
      <c r="A52" s="23"/>
      <c r="B52" s="236"/>
      <c r="C52" s="237"/>
      <c r="D52" s="238"/>
      <c r="E52" s="196" t="str">
        <f>IF($B$49="","",IF($B$49="企業","",IF($B$49="自営業","",IF($B$49="公務員","",IF($B$49="教諭","担当教科：",IF($B$49="進学","研究科："))))))</f>
        <v>研究科：</v>
      </c>
      <c r="F52" s="196"/>
      <c r="G52" s="231" t="s">
        <v>269</v>
      </c>
      <c r="H52" s="231"/>
      <c r="I52" s="231"/>
      <c r="J52" s="231"/>
      <c r="K52" s="231"/>
      <c r="L52" s="231"/>
      <c r="M52" s="231"/>
      <c r="N52" s="231"/>
      <c r="O52" s="231"/>
      <c r="P52" s="231"/>
      <c r="Q52" s="231"/>
      <c r="R52" s="231"/>
      <c r="S52" s="231"/>
      <c r="T52" s="231"/>
      <c r="U52" s="31"/>
      <c r="V52" s="31"/>
      <c r="W52" s="32"/>
    </row>
    <row r="53" spans="1:27" ht="15" customHeight="1" x14ac:dyDescent="0.4">
      <c r="A53" s="23"/>
      <c r="B53" s="236"/>
      <c r="C53" s="237"/>
      <c r="D53" s="238"/>
      <c r="E53" s="196" t="str">
        <f>IF($B$49="","",IF($B$49="企業","雇用形態：",IF($B$49="自営業","",IF($B$49="公務員","雇用形態：",IF($B$49="教諭","雇用形態：",IF($B$49="進学",""))))))</f>
        <v/>
      </c>
      <c r="F53" s="196"/>
      <c r="G53" s="231"/>
      <c r="H53" s="231"/>
      <c r="I53" s="231"/>
      <c r="J53" s="231"/>
      <c r="K53" s="231"/>
      <c r="L53" s="231"/>
      <c r="M53" s="231"/>
      <c r="N53" s="231"/>
      <c r="O53" s="231"/>
      <c r="P53" s="231"/>
      <c r="Q53" s="231"/>
      <c r="R53" s="231"/>
      <c r="S53" s="231"/>
      <c r="T53" s="231"/>
      <c r="U53" s="31"/>
      <c r="V53" s="31"/>
      <c r="W53" s="32"/>
    </row>
    <row r="54" spans="1:27" ht="15" customHeight="1" x14ac:dyDescent="0.4">
      <c r="A54" s="23"/>
      <c r="B54" s="236"/>
      <c r="C54" s="237"/>
      <c r="D54" s="238"/>
      <c r="E54" s="196" t="str">
        <f>IF($B$49="","",IF($B$49="企業","勤務地：",IF($B$49="自営業","勤務地：",IF($B$49="公務員","勤務地：",IF($B$49="教諭","勤務地：",IF($B$49="進学","所在地："))))))</f>
        <v>所在地：</v>
      </c>
      <c r="F54" s="196"/>
      <c r="G54" s="231" t="s">
        <v>270</v>
      </c>
      <c r="H54" s="231"/>
      <c r="I54" s="231"/>
      <c r="J54" s="231"/>
      <c r="K54" s="244" t="s">
        <v>256</v>
      </c>
      <c r="L54" s="244"/>
      <c r="M54" s="244"/>
      <c r="N54" s="244"/>
      <c r="O54" s="147" t="s">
        <v>257</v>
      </c>
      <c r="P54" s="33"/>
      <c r="Q54" s="33"/>
      <c r="R54" s="33" t="s">
        <v>17</v>
      </c>
      <c r="S54" s="245" t="s">
        <v>510</v>
      </c>
      <c r="T54" s="245"/>
      <c r="U54" s="245"/>
      <c r="V54" s="245"/>
      <c r="W54" s="246"/>
    </row>
    <row r="55" spans="1:27" ht="15" customHeight="1" x14ac:dyDescent="0.4">
      <c r="A55" s="23"/>
      <c r="B55" s="236"/>
      <c r="C55" s="237"/>
      <c r="D55" s="238"/>
      <c r="E55" s="196" t="str">
        <f>IF($B$49="","",IF($B$49="企業","内定日：",IF($B$49="自営業","内定日：",IF($B$49="公務員","内定日：",IF($B$49="教諭","内定日：",IF($B$49="進学","合格日："))))))</f>
        <v>合格日：</v>
      </c>
      <c r="F55" s="196"/>
      <c r="G55" s="231" t="s">
        <v>258</v>
      </c>
      <c r="H55" s="231"/>
      <c r="I55" s="33" t="s">
        <v>11</v>
      </c>
      <c r="J55" s="147" t="s">
        <v>250</v>
      </c>
      <c r="K55" s="33" t="s">
        <v>12</v>
      </c>
      <c r="L55" s="147" t="s">
        <v>250</v>
      </c>
      <c r="M55" s="33" t="s">
        <v>13</v>
      </c>
      <c r="N55" s="33"/>
      <c r="O55" s="33"/>
      <c r="P55" s="33"/>
      <c r="Q55" s="33"/>
      <c r="R55" s="33"/>
      <c r="S55" s="245"/>
      <c r="T55" s="245"/>
      <c r="U55" s="245"/>
      <c r="V55" s="245"/>
      <c r="W55" s="246"/>
      <c r="AA55" s="34"/>
    </row>
    <row r="56" spans="1:27" ht="15" customHeight="1" thickBot="1" x14ac:dyDescent="0.45">
      <c r="A56" s="23"/>
      <c r="B56" s="239"/>
      <c r="C56" s="240"/>
      <c r="D56" s="241"/>
      <c r="E56" s="194" t="str">
        <f>IF($B$49="","",IF($B$49="企業"," ※この内定先のインターンシップに：",IF($B$49="自営業"," ※この内定先のインターンシップに：",IF($B$49="公務員"," ※この内定先のインターンシップに：",IF($B$49="教諭"," ※この内定先の教育実習に：",IF($B$49="進学",""))))))</f>
        <v/>
      </c>
      <c r="F56" s="194"/>
      <c r="G56" s="194"/>
      <c r="H56" s="194"/>
      <c r="I56" s="194"/>
      <c r="J56" s="194"/>
      <c r="K56" s="194"/>
      <c r="L56" s="243"/>
      <c r="M56" s="243"/>
      <c r="N56" s="243"/>
      <c r="O56" s="243"/>
      <c r="P56" s="243"/>
      <c r="Q56" s="243"/>
      <c r="R56" s="243"/>
      <c r="S56" s="243"/>
      <c r="T56" s="243"/>
      <c r="U56" s="35"/>
      <c r="V56" s="35"/>
      <c r="W56" s="36"/>
      <c r="AA56" s="34"/>
    </row>
    <row r="57" spans="1:27" ht="13.5" customHeight="1" thickTop="1" x14ac:dyDescent="0.4">
      <c r="A57" s="37"/>
      <c r="B57" s="38"/>
      <c r="C57" s="39"/>
      <c r="D57" s="39"/>
      <c r="E57" s="39"/>
      <c r="F57" s="39"/>
      <c r="G57" s="39"/>
      <c r="H57" s="39"/>
      <c r="I57" s="39"/>
      <c r="J57" s="39"/>
      <c r="K57" s="39"/>
      <c r="L57" s="39"/>
      <c r="M57" s="39"/>
      <c r="N57" s="39"/>
      <c r="O57" s="39"/>
      <c r="P57" s="39"/>
      <c r="Q57" s="39"/>
      <c r="R57" s="39"/>
      <c r="S57" s="39"/>
      <c r="T57" s="39"/>
      <c r="U57" s="39"/>
      <c r="V57" s="39"/>
      <c r="W57" s="39"/>
    </row>
    <row r="58" spans="1:27" ht="18" customHeight="1" x14ac:dyDescent="0.4">
      <c r="A58" s="26">
        <v>2</v>
      </c>
      <c r="B58" s="40" t="s">
        <v>18</v>
      </c>
      <c r="C58" s="39"/>
      <c r="D58" s="39"/>
      <c r="E58" s="39"/>
      <c r="F58" s="39"/>
      <c r="G58" s="39"/>
      <c r="H58" s="39"/>
      <c r="I58" s="39"/>
      <c r="J58" s="39"/>
      <c r="K58" s="39"/>
      <c r="L58" s="39"/>
      <c r="M58" s="39"/>
      <c r="N58" s="39"/>
      <c r="O58" s="39"/>
      <c r="P58" s="39"/>
      <c r="Q58" s="39"/>
      <c r="R58" s="39"/>
      <c r="S58" s="39"/>
      <c r="T58" s="39"/>
      <c r="U58" s="39"/>
      <c r="V58" s="39"/>
      <c r="W58" s="39"/>
    </row>
    <row r="59" spans="1:27" s="42" customFormat="1" ht="18.75" customHeight="1" x14ac:dyDescent="0.4">
      <c r="A59" s="41"/>
      <c r="B59" s="19" t="s">
        <v>19</v>
      </c>
      <c r="C59" s="39"/>
      <c r="D59" s="39"/>
      <c r="E59" s="39"/>
      <c r="F59" s="39"/>
      <c r="G59" s="39"/>
      <c r="H59" s="39"/>
      <c r="I59" s="39"/>
      <c r="J59" s="39"/>
      <c r="K59" s="39"/>
      <c r="L59" s="39"/>
      <c r="M59" s="39"/>
      <c r="N59" s="39"/>
      <c r="O59" s="39"/>
      <c r="P59" s="39"/>
      <c r="Q59" s="39"/>
      <c r="R59" s="39"/>
      <c r="S59" s="39"/>
      <c r="T59" s="39"/>
      <c r="U59" s="39"/>
      <c r="V59" s="39"/>
      <c r="W59" s="39"/>
    </row>
    <row r="60" spans="1:27" s="42" customFormat="1" ht="5.25" customHeight="1" x14ac:dyDescent="0.4">
      <c r="A60" s="41"/>
      <c r="B60" s="19"/>
      <c r="C60" s="39"/>
      <c r="D60" s="39"/>
      <c r="E60" s="39"/>
      <c r="F60" s="39"/>
      <c r="G60" s="39"/>
      <c r="H60" s="39"/>
      <c r="I60" s="39"/>
      <c r="J60" s="39"/>
      <c r="K60" s="39"/>
      <c r="L60" s="39"/>
      <c r="M60" s="39"/>
      <c r="N60" s="39"/>
      <c r="O60" s="39"/>
      <c r="P60" s="39"/>
      <c r="Q60" s="39"/>
      <c r="R60" s="39"/>
      <c r="S60" s="39"/>
      <c r="T60" s="39"/>
      <c r="U60" s="39"/>
      <c r="V60" s="39"/>
      <c r="W60" s="39"/>
    </row>
    <row r="61" spans="1:27" s="44" customFormat="1" ht="18.75" customHeight="1" x14ac:dyDescent="0.4">
      <c r="A61" s="43"/>
      <c r="B61" s="104" t="s">
        <v>265</v>
      </c>
      <c r="C61" s="45" t="s">
        <v>20</v>
      </c>
      <c r="D61" s="46"/>
      <c r="E61" s="46"/>
      <c r="F61" s="46"/>
      <c r="G61" s="46"/>
      <c r="H61" s="46"/>
      <c r="I61" s="46"/>
      <c r="J61" s="46"/>
      <c r="K61" s="46"/>
      <c r="L61" s="46"/>
      <c r="M61" s="46"/>
      <c r="N61" s="46"/>
      <c r="O61" s="46"/>
      <c r="P61" s="46"/>
      <c r="Q61" s="46"/>
      <c r="R61" s="46"/>
      <c r="S61" s="46"/>
      <c r="T61" s="46"/>
    </row>
    <row r="62" spans="1:27" s="44" customFormat="1" ht="18.75" customHeight="1" x14ac:dyDescent="0.4">
      <c r="B62" s="143"/>
      <c r="C62" s="44" t="s">
        <v>518</v>
      </c>
      <c r="R62" s="13"/>
      <c r="S62" s="13"/>
      <c r="T62" s="13"/>
    </row>
    <row r="63" spans="1:27" s="44" customFormat="1" ht="4.5" customHeight="1" x14ac:dyDescent="0.4">
      <c r="B63" s="143"/>
      <c r="R63" s="13"/>
      <c r="S63" s="13"/>
      <c r="T63" s="13"/>
    </row>
    <row r="64" spans="1:27" s="42" customFormat="1" ht="18.75" customHeight="1" x14ac:dyDescent="0.4">
      <c r="A64" s="41"/>
      <c r="B64" s="104" t="s">
        <v>265</v>
      </c>
      <c r="C64" s="45" t="s">
        <v>21</v>
      </c>
      <c r="D64" s="47"/>
      <c r="E64" s="47"/>
      <c r="F64" s="47"/>
      <c r="G64" s="47"/>
      <c r="H64" s="47"/>
      <c r="I64" s="47"/>
      <c r="J64" s="47"/>
      <c r="K64" s="47"/>
      <c r="L64" s="47"/>
      <c r="M64" s="47"/>
      <c r="N64" s="47"/>
      <c r="O64" s="47"/>
      <c r="P64" s="47"/>
      <c r="Q64" s="47"/>
      <c r="R64" s="47"/>
      <c r="S64" s="47"/>
      <c r="T64" s="47"/>
      <c r="U64" s="47"/>
      <c r="V64" s="47"/>
      <c r="W64" s="47"/>
    </row>
    <row r="65" spans="1:24" s="44" customFormat="1" ht="18.75" customHeight="1" x14ac:dyDescent="0.4">
      <c r="A65" s="43"/>
      <c r="C65" s="46" t="s">
        <v>22</v>
      </c>
      <c r="D65" s="46"/>
      <c r="E65" s="46"/>
      <c r="F65" s="46"/>
      <c r="G65" s="46"/>
      <c r="H65" s="46"/>
      <c r="I65" s="46"/>
      <c r="J65" s="46"/>
      <c r="K65" s="46"/>
      <c r="L65" s="46"/>
      <c r="M65" s="46"/>
      <c r="N65" s="46"/>
      <c r="O65" s="46"/>
      <c r="P65" s="46"/>
      <c r="Q65" s="46"/>
      <c r="R65" s="46"/>
      <c r="S65" s="46"/>
      <c r="T65" s="46"/>
      <c r="U65" s="46"/>
      <c r="V65" s="46"/>
      <c r="W65" s="46"/>
    </row>
    <row r="66" spans="1:24" s="44" customFormat="1" ht="18.75" customHeight="1" x14ac:dyDescent="0.4">
      <c r="A66" s="43"/>
      <c r="C66" s="48" t="s">
        <v>23</v>
      </c>
      <c r="D66" s="46" t="s">
        <v>24</v>
      </c>
      <c r="E66" s="248" t="s">
        <v>271</v>
      </c>
      <c r="F66" s="248"/>
      <c r="G66" s="248"/>
      <c r="H66" s="248"/>
      <c r="I66" s="248"/>
      <c r="J66" s="248"/>
      <c r="K66" s="248"/>
      <c r="L66" s="248"/>
      <c r="M66" s="248"/>
      <c r="N66" s="46" t="s">
        <v>25</v>
      </c>
      <c r="O66" s="46"/>
      <c r="P66" s="46"/>
      <c r="Q66" s="46"/>
      <c r="R66" s="46"/>
      <c r="S66" s="46"/>
      <c r="T66" s="46"/>
      <c r="U66" s="46"/>
      <c r="V66" s="46"/>
      <c r="W66" s="46"/>
    </row>
    <row r="67" spans="1:24" s="44" customFormat="1" ht="18.75" customHeight="1" x14ac:dyDescent="0.4">
      <c r="A67" s="43"/>
      <c r="C67" s="48" t="s">
        <v>26</v>
      </c>
      <c r="D67" s="46" t="s">
        <v>24</v>
      </c>
      <c r="E67" s="248" t="s">
        <v>272</v>
      </c>
      <c r="F67" s="248"/>
      <c r="G67" s="248"/>
      <c r="H67" s="248"/>
      <c r="I67" s="248"/>
      <c r="J67" s="248"/>
      <c r="K67" s="248"/>
      <c r="L67" s="248"/>
      <c r="M67" s="248"/>
      <c r="N67" s="248"/>
      <c r="O67" s="248"/>
      <c r="P67" s="248"/>
      <c r="Q67" s="248"/>
      <c r="R67" s="248"/>
      <c r="S67" s="248"/>
      <c r="T67" s="46" t="s">
        <v>25</v>
      </c>
      <c r="U67" s="46"/>
      <c r="V67" s="46"/>
      <c r="W67" s="46"/>
    </row>
    <row r="68" spans="1:24" s="44" customFormat="1" ht="18.75" customHeight="1" x14ac:dyDescent="0.4">
      <c r="A68" s="43"/>
      <c r="C68" s="46"/>
      <c r="D68" s="46"/>
      <c r="E68" s="103"/>
      <c r="F68" s="46" t="s">
        <v>27</v>
      </c>
      <c r="G68" s="46"/>
      <c r="H68" s="46"/>
      <c r="I68" s="46"/>
      <c r="J68" s="104" t="s">
        <v>265</v>
      </c>
      <c r="K68" s="46" t="s">
        <v>28</v>
      </c>
      <c r="L68" s="46"/>
      <c r="M68" s="46"/>
      <c r="N68" s="46"/>
      <c r="O68" s="46"/>
      <c r="P68" s="46"/>
      <c r="Q68" s="46"/>
      <c r="R68" s="46"/>
      <c r="S68" s="46"/>
    </row>
    <row r="69" spans="1:24" s="44" customFormat="1" ht="15.75" customHeight="1" x14ac:dyDescent="0.4">
      <c r="A69" s="43"/>
      <c r="C69" s="46"/>
      <c r="D69" s="46"/>
      <c r="E69" s="46"/>
      <c r="F69" s="46"/>
      <c r="G69" s="46"/>
      <c r="H69" s="46"/>
      <c r="I69" s="46"/>
      <c r="J69" s="46"/>
      <c r="K69" s="46"/>
      <c r="L69" s="46"/>
      <c r="M69" s="46"/>
      <c r="N69" s="46"/>
      <c r="O69" s="46"/>
      <c r="P69" s="46"/>
      <c r="Q69" s="46"/>
      <c r="R69" s="46"/>
      <c r="S69" s="46"/>
    </row>
    <row r="70" spans="1:24" ht="13.5" customHeight="1" x14ac:dyDescent="0.4"/>
    <row r="71" spans="1:24" ht="13.5" customHeight="1" x14ac:dyDescent="0.4"/>
    <row r="72" spans="1:24" ht="13.5" customHeight="1" x14ac:dyDescent="0.4">
      <c r="U72" s="49"/>
      <c r="V72" s="49"/>
      <c r="W72" s="49"/>
      <c r="X72" s="49"/>
    </row>
    <row r="73" spans="1:24" ht="13.5" customHeight="1" x14ac:dyDescent="0.4">
      <c r="U73" s="49"/>
      <c r="V73" s="49"/>
      <c r="W73" s="49"/>
      <c r="X73" s="49"/>
    </row>
  </sheetData>
  <sheetProtection password="D9E2" sheet="1" objects="1" scenarios="1"/>
  <mergeCells count="93">
    <mergeCell ref="E26:F26"/>
    <mergeCell ref="G26:T26"/>
    <mergeCell ref="A1:X1"/>
    <mergeCell ref="A3:X8"/>
    <mergeCell ref="A10:X10"/>
    <mergeCell ref="B17:D17"/>
    <mergeCell ref="E17:L17"/>
    <mergeCell ref="M17:O17"/>
    <mergeCell ref="P17:W17"/>
    <mergeCell ref="G23:W23"/>
    <mergeCell ref="E29:K29"/>
    <mergeCell ref="L29:T29"/>
    <mergeCell ref="S27:W28"/>
    <mergeCell ref="B18:D18"/>
    <mergeCell ref="E18:L18"/>
    <mergeCell ref="M18:O18"/>
    <mergeCell ref="P18:W18"/>
    <mergeCell ref="B22:D29"/>
    <mergeCell ref="E22:F22"/>
    <mergeCell ref="G22:T22"/>
    <mergeCell ref="E23:F23"/>
    <mergeCell ref="U24:W24"/>
    <mergeCell ref="E24:J24"/>
    <mergeCell ref="K24:T24"/>
    <mergeCell ref="E25:F25"/>
    <mergeCell ref="G25:T25"/>
    <mergeCell ref="E27:F27"/>
    <mergeCell ref="G27:J27"/>
    <mergeCell ref="K27:N27"/>
    <mergeCell ref="E28:F28"/>
    <mergeCell ref="G28:H28"/>
    <mergeCell ref="B31:D38"/>
    <mergeCell ref="E31:F31"/>
    <mergeCell ref="G31:T31"/>
    <mergeCell ref="E32:F32"/>
    <mergeCell ref="E36:F36"/>
    <mergeCell ref="G36:J36"/>
    <mergeCell ref="K36:N36"/>
    <mergeCell ref="E33:J33"/>
    <mergeCell ref="G32:W32"/>
    <mergeCell ref="E66:M66"/>
    <mergeCell ref="E67:S67"/>
    <mergeCell ref="K33:T33"/>
    <mergeCell ref="E34:F34"/>
    <mergeCell ref="G34:T34"/>
    <mergeCell ref="E35:F35"/>
    <mergeCell ref="G35:T35"/>
    <mergeCell ref="E37:F37"/>
    <mergeCell ref="G37:H37"/>
    <mergeCell ref="E38:K38"/>
    <mergeCell ref="L38:T38"/>
    <mergeCell ref="S36:W37"/>
    <mergeCell ref="U33:W33"/>
    <mergeCell ref="K42:T42"/>
    <mergeCell ref="E43:F43"/>
    <mergeCell ref="G43:T43"/>
    <mergeCell ref="B40:D47"/>
    <mergeCell ref="E40:F40"/>
    <mergeCell ref="G40:T40"/>
    <mergeCell ref="E41:F41"/>
    <mergeCell ref="E45:F45"/>
    <mergeCell ref="E44:F44"/>
    <mergeCell ref="G44:T44"/>
    <mergeCell ref="G45:J45"/>
    <mergeCell ref="K45:N45"/>
    <mergeCell ref="E46:F46"/>
    <mergeCell ref="G46:H46"/>
    <mergeCell ref="E47:K47"/>
    <mergeCell ref="L47:T47"/>
    <mergeCell ref="S45:W46"/>
    <mergeCell ref="U42:W42"/>
    <mergeCell ref="E42:J42"/>
    <mergeCell ref="U51:W51"/>
    <mergeCell ref="E51:J51"/>
    <mergeCell ref="K51:T51"/>
    <mergeCell ref="E52:F52"/>
    <mergeCell ref="G52:T52"/>
    <mergeCell ref="G41:W41"/>
    <mergeCell ref="G50:W50"/>
    <mergeCell ref="B49:D56"/>
    <mergeCell ref="E49:F49"/>
    <mergeCell ref="G49:T49"/>
    <mergeCell ref="E50:F50"/>
    <mergeCell ref="E56:K56"/>
    <mergeCell ref="L56:T56"/>
    <mergeCell ref="E53:F53"/>
    <mergeCell ref="G53:T53"/>
    <mergeCell ref="E54:F54"/>
    <mergeCell ref="G54:J54"/>
    <mergeCell ref="K54:N54"/>
    <mergeCell ref="E55:F55"/>
    <mergeCell ref="G55:H55"/>
    <mergeCell ref="S54:W55"/>
  </mergeCells>
  <phoneticPr fontId="4"/>
  <dataValidations count="3">
    <dataValidation type="list" allowBlank="1" showInputMessage="1" showErrorMessage="1" sqref="L29 L38 L47 L56">
      <formula1>"参加した,参加していない"</formula1>
    </dataValidation>
    <dataValidation type="list" allowBlank="1" showInputMessage="1" showErrorMessage="1" sqref="O54 O36 O45 O27">
      <formula1>"市,町,村"</formula1>
    </dataValidation>
    <dataValidation type="list" allowBlank="1" showInputMessage="1" showErrorMessage="1" sqref="AB28:AB29 AB37:AB38 AB46:AB47 AB55:AB56">
      <formula1>"企業,自営業,公務員,教諭,進学"</formula1>
    </dataValidation>
  </dataValidations>
  <pageMargins left="0.44" right="0.24" top="0.43" bottom="0.33" header="0.3" footer="0.21"/>
  <pageSetup paperSize="9" scale="91" fitToWidth="0"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4</xdr:col>
                    <xdr:colOff>171450</xdr:colOff>
                    <xdr:row>66</xdr:row>
                    <xdr:rowOff>152400</xdr:rowOff>
                  </from>
                  <to>
                    <xdr:col>5</xdr:col>
                    <xdr:colOff>0</xdr:colOff>
                    <xdr:row>68</xdr:row>
                    <xdr:rowOff>47625</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16</xdr:col>
                    <xdr:colOff>66675</xdr:colOff>
                    <xdr:row>34</xdr:row>
                    <xdr:rowOff>95250</xdr:rowOff>
                  </from>
                  <to>
                    <xdr:col>16</xdr:col>
                    <xdr:colOff>285750</xdr:colOff>
                    <xdr:row>36</xdr:row>
                    <xdr:rowOff>85725</xdr:rowOff>
                  </to>
                </anchor>
              </controlPr>
            </control>
          </mc:Choice>
        </mc:AlternateContent>
        <mc:AlternateContent xmlns:mc="http://schemas.openxmlformats.org/markup-compatibility/2006">
          <mc:Choice Requires="x14">
            <control shapeId="3082" r:id="rId6" name="Check Box 10">
              <controlPr defaultSize="0" autoFill="0" autoLine="0" autoPict="0">
                <anchor moveWithCells="1">
                  <from>
                    <xdr:col>16</xdr:col>
                    <xdr:colOff>57150</xdr:colOff>
                    <xdr:row>43</xdr:row>
                    <xdr:rowOff>95250</xdr:rowOff>
                  </from>
                  <to>
                    <xdr:col>16</xdr:col>
                    <xdr:colOff>276225</xdr:colOff>
                    <xdr:row>45</xdr:row>
                    <xdr:rowOff>85725</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16</xdr:col>
                    <xdr:colOff>57150</xdr:colOff>
                    <xdr:row>52</xdr:row>
                    <xdr:rowOff>95250</xdr:rowOff>
                  </from>
                  <to>
                    <xdr:col>16</xdr:col>
                    <xdr:colOff>276225</xdr:colOff>
                    <xdr:row>54</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リスト!$J$1:$J$5</xm:f>
          </x14:formula1>
          <xm:sqref>G53:T53 G26:T26 G35:T35 G44:T44</xm:sqref>
        </x14:dataValidation>
        <x14:dataValidation type="list" allowBlank="1" showInputMessage="1" showErrorMessage="1">
          <x14:formula1>
            <xm:f>リスト!$E$1:$E$5</xm:f>
          </x14:formula1>
          <xm:sqref>B22:D29 B31:D38 B40:D47 B49:D56</xm:sqref>
        </x14:dataValidation>
        <x14:dataValidation type="list" allowBlank="1" showInputMessage="1" showErrorMessage="1">
          <x14:formula1>
            <xm:f>リスト!$G$1:$G$55</xm:f>
          </x14:formula1>
          <xm:sqref>G23:T23 G50:T50 G41:T41 G32:T32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5"/>
  <sheetViews>
    <sheetView workbookViewId="0">
      <selection sqref="A1:P1"/>
    </sheetView>
  </sheetViews>
  <sheetFormatPr defaultRowHeight="18.75" x14ac:dyDescent="0.4"/>
  <cols>
    <col min="1" max="1" width="2" style="50" customWidth="1"/>
    <col min="2" max="2" width="5.5" style="50" customWidth="1"/>
    <col min="3" max="3" width="3.5" style="50" customWidth="1"/>
    <col min="4" max="4" width="5.5" style="50" customWidth="1"/>
    <col min="5" max="5" width="3.5" style="50" customWidth="1"/>
    <col min="6" max="6" width="9.5" style="50" customWidth="1"/>
    <col min="7" max="7" width="7.875" style="50" customWidth="1"/>
    <col min="8" max="8" width="5.5" style="50" customWidth="1"/>
    <col min="9" max="9" width="4.875" style="50" customWidth="1"/>
    <col min="10" max="10" width="6.625" style="50" customWidth="1"/>
    <col min="11" max="11" width="10" style="50" customWidth="1"/>
    <col min="12" max="12" width="8.125" style="50" customWidth="1"/>
    <col min="13" max="13" width="5.375" style="50" customWidth="1"/>
    <col min="14" max="14" width="3.75" style="50" customWidth="1"/>
    <col min="15" max="15" width="5.75" style="50" customWidth="1"/>
    <col min="16" max="16" width="17.5" style="50" customWidth="1"/>
    <col min="17" max="16384" width="9" style="50"/>
  </cols>
  <sheetData>
    <row r="1" spans="1:17" ht="30" customHeight="1" x14ac:dyDescent="0.4">
      <c r="A1" s="288" t="s">
        <v>30</v>
      </c>
      <c r="B1" s="288"/>
      <c r="C1" s="288"/>
      <c r="D1" s="288"/>
      <c r="E1" s="288"/>
      <c r="F1" s="288"/>
      <c r="G1" s="288"/>
      <c r="H1" s="288"/>
      <c r="I1" s="288"/>
      <c r="J1" s="288"/>
      <c r="K1" s="288"/>
      <c r="L1" s="288"/>
      <c r="M1" s="288"/>
      <c r="N1" s="288"/>
      <c r="O1" s="288"/>
      <c r="P1" s="288"/>
    </row>
    <row r="2" spans="1:17" ht="11.25" customHeight="1" thickBot="1" x14ac:dyDescent="0.45">
      <c r="A2" s="51"/>
      <c r="B2" s="51"/>
      <c r="C2" s="51"/>
      <c r="D2" s="51"/>
      <c r="E2" s="51"/>
      <c r="F2" s="51"/>
      <c r="G2" s="51"/>
      <c r="H2" s="51"/>
      <c r="I2" s="51"/>
      <c r="J2" s="51"/>
      <c r="K2" s="51"/>
      <c r="L2" s="51"/>
      <c r="M2" s="51"/>
      <c r="N2" s="51"/>
      <c r="O2" s="51"/>
      <c r="P2" s="51"/>
    </row>
    <row r="3" spans="1:17" ht="11.25" customHeight="1" thickTop="1" x14ac:dyDescent="0.4">
      <c r="N3" s="52"/>
      <c r="O3" s="52"/>
      <c r="P3" s="52"/>
    </row>
    <row r="4" spans="1:17" ht="19.5" customHeight="1" x14ac:dyDescent="0.4">
      <c r="C4" s="52"/>
      <c r="D4" s="52"/>
      <c r="E4" s="52"/>
      <c r="F4" s="53"/>
      <c r="G4" s="53"/>
      <c r="H4" s="53"/>
      <c r="I4" s="53"/>
      <c r="J4" s="53"/>
      <c r="N4" s="54" t="s">
        <v>31</v>
      </c>
      <c r="O4" s="289"/>
      <c r="P4" s="289"/>
      <c r="Q4" s="55"/>
    </row>
    <row r="5" spans="1:17" ht="9" customHeight="1" x14ac:dyDescent="0.4">
      <c r="N5" s="52"/>
      <c r="O5" s="52"/>
      <c r="P5" s="52"/>
    </row>
    <row r="6" spans="1:17" ht="22.5" customHeight="1" x14ac:dyDescent="0.4">
      <c r="C6" s="56" t="s">
        <v>32</v>
      </c>
      <c r="F6" s="56" t="s">
        <v>33</v>
      </c>
      <c r="G6" s="56"/>
      <c r="H6" s="57" t="s">
        <v>34</v>
      </c>
      <c r="I6" s="290"/>
      <c r="J6" s="291"/>
      <c r="K6" s="291"/>
      <c r="L6" s="291"/>
      <c r="M6" s="292"/>
      <c r="N6" s="52"/>
      <c r="O6" s="52"/>
      <c r="P6" s="52"/>
    </row>
    <row r="7" spans="1:17" ht="9.75" customHeight="1" x14ac:dyDescent="0.4"/>
    <row r="8" spans="1:17" ht="18.75" customHeight="1" x14ac:dyDescent="0.4">
      <c r="B8" s="293" t="s">
        <v>35</v>
      </c>
      <c r="C8" s="293"/>
      <c r="D8" s="293"/>
      <c r="E8" s="294"/>
      <c r="F8" s="295"/>
      <c r="G8" s="296"/>
      <c r="H8" s="296"/>
      <c r="I8" s="296"/>
      <c r="J8" s="296"/>
      <c r="K8" s="296"/>
      <c r="L8" s="296"/>
      <c r="M8" s="297"/>
      <c r="N8" s="58"/>
      <c r="O8" s="58"/>
      <c r="P8" s="59" t="s">
        <v>36</v>
      </c>
    </row>
    <row r="9" spans="1:17" ht="18.75" customHeight="1" x14ac:dyDescent="0.4">
      <c r="B9" s="293"/>
      <c r="C9" s="293"/>
      <c r="D9" s="293"/>
      <c r="E9" s="294"/>
      <c r="F9" s="298"/>
      <c r="G9" s="299"/>
      <c r="H9" s="299"/>
      <c r="I9" s="299"/>
      <c r="J9" s="299"/>
      <c r="K9" s="299"/>
      <c r="L9" s="299"/>
      <c r="M9" s="300"/>
      <c r="N9" s="58"/>
      <c r="O9" s="58"/>
      <c r="P9" s="59" t="s">
        <v>37</v>
      </c>
    </row>
    <row r="10" spans="1:17" ht="14.25" customHeight="1" x14ac:dyDescent="0.4">
      <c r="E10" s="58"/>
      <c r="F10" s="58"/>
      <c r="G10" s="58"/>
      <c r="H10" s="58"/>
      <c r="I10" s="58"/>
      <c r="J10" s="58"/>
      <c r="K10" s="58"/>
      <c r="L10" s="58"/>
      <c r="M10" s="58"/>
      <c r="N10" s="58"/>
      <c r="O10" s="58"/>
    </row>
    <row r="11" spans="1:17" ht="22.5" customHeight="1" x14ac:dyDescent="0.4">
      <c r="B11" s="60" t="s">
        <v>38</v>
      </c>
      <c r="C11" s="60"/>
      <c r="D11" s="60"/>
      <c r="F11" s="285"/>
      <c r="G11" s="286"/>
      <c r="H11" s="286"/>
      <c r="I11" s="286"/>
      <c r="J11" s="286"/>
      <c r="K11" s="286"/>
      <c r="L11" s="286"/>
      <c r="M11" s="286"/>
      <c r="N11" s="286"/>
      <c r="O11" s="287"/>
    </row>
    <row r="12" spans="1:17" ht="7.5" customHeight="1" x14ac:dyDescent="0.4">
      <c r="B12" s="60"/>
      <c r="C12" s="60"/>
      <c r="D12" s="60"/>
      <c r="F12" s="61"/>
      <c r="G12" s="61"/>
      <c r="H12" s="61"/>
      <c r="I12" s="61"/>
      <c r="J12" s="61"/>
      <c r="K12" s="61"/>
      <c r="L12" s="61"/>
      <c r="M12" s="61"/>
    </row>
    <row r="13" spans="1:17" s="56" customFormat="1" ht="24" customHeight="1" x14ac:dyDescent="0.4">
      <c r="B13" s="62"/>
      <c r="C13" s="62"/>
      <c r="D13" s="62"/>
      <c r="E13" s="63" t="s">
        <v>520</v>
      </c>
      <c r="F13" s="278"/>
      <c r="G13" s="279"/>
      <c r="H13" s="279"/>
      <c r="I13" s="279"/>
      <c r="J13" s="279"/>
      <c r="K13" s="279"/>
      <c r="L13" s="279"/>
      <c r="M13" s="279"/>
      <c r="N13" s="279"/>
      <c r="O13" s="280"/>
    </row>
    <row r="14" spans="1:17" ht="14.25" customHeight="1" x14ac:dyDescent="0.4">
      <c r="B14" s="64"/>
      <c r="C14" s="64"/>
      <c r="D14" s="64"/>
      <c r="E14" s="65"/>
      <c r="F14" s="65"/>
      <c r="G14" s="65"/>
      <c r="H14" s="65"/>
      <c r="I14" s="65"/>
      <c r="J14" s="65"/>
      <c r="K14" s="65"/>
      <c r="L14" s="66"/>
      <c r="M14" s="65"/>
      <c r="N14" s="65"/>
      <c r="O14" s="65"/>
      <c r="P14" s="64"/>
    </row>
    <row r="15" spans="1:17" s="67" customFormat="1" ht="22.5" x14ac:dyDescent="0.4">
      <c r="B15" s="281" t="s">
        <v>39</v>
      </c>
      <c r="C15" s="281"/>
      <c r="D15" s="281"/>
      <c r="E15" s="281"/>
      <c r="F15" s="59"/>
      <c r="G15" s="59" t="s">
        <v>40</v>
      </c>
      <c r="I15" s="68" t="s">
        <v>41</v>
      </c>
      <c r="K15" s="69"/>
      <c r="L15" s="70"/>
      <c r="M15" s="69"/>
      <c r="N15" s="69"/>
      <c r="O15" s="69"/>
      <c r="P15" s="71"/>
    </row>
    <row r="16" spans="1:17" s="19" customFormat="1" ht="4.5" customHeight="1" x14ac:dyDescent="0.4">
      <c r="F16" s="43"/>
      <c r="G16" s="43"/>
      <c r="H16" s="43"/>
      <c r="I16" s="43"/>
      <c r="J16" s="43"/>
      <c r="K16" s="43"/>
      <c r="L16" s="46"/>
      <c r="M16" s="43"/>
      <c r="N16" s="43"/>
      <c r="O16" s="43"/>
    </row>
    <row r="17" spans="2:16" ht="22.5" customHeight="1" x14ac:dyDescent="0.4">
      <c r="B17" s="282" t="s">
        <v>42</v>
      </c>
      <c r="C17" s="283"/>
      <c r="D17" s="283"/>
      <c r="E17" s="284"/>
      <c r="F17" s="282" t="s">
        <v>43</v>
      </c>
      <c r="G17" s="283"/>
      <c r="H17" s="284"/>
      <c r="I17" s="282" t="s">
        <v>44</v>
      </c>
      <c r="J17" s="284"/>
      <c r="K17" s="283" t="s">
        <v>45</v>
      </c>
      <c r="L17" s="283"/>
      <c r="M17" s="283"/>
      <c r="N17" s="283"/>
      <c r="O17" s="283"/>
      <c r="P17" s="284"/>
    </row>
    <row r="18" spans="2:16" x14ac:dyDescent="0.4">
      <c r="B18" s="167"/>
      <c r="C18" s="73" t="s">
        <v>12</v>
      </c>
      <c r="D18" s="168"/>
      <c r="E18" s="75" t="s">
        <v>13</v>
      </c>
      <c r="F18" s="257"/>
      <c r="G18" s="258"/>
      <c r="H18" s="259"/>
      <c r="I18" s="274"/>
      <c r="J18" s="275"/>
      <c r="K18" s="276"/>
      <c r="L18" s="276"/>
      <c r="M18" s="276"/>
      <c r="N18" s="276"/>
      <c r="O18" s="276"/>
      <c r="P18" s="277"/>
    </row>
    <row r="19" spans="2:16" x14ac:dyDescent="0.4">
      <c r="B19" s="167"/>
      <c r="C19" s="169"/>
      <c r="D19" s="168"/>
      <c r="E19" s="170"/>
      <c r="F19" s="257"/>
      <c r="G19" s="258"/>
      <c r="H19" s="259"/>
      <c r="I19" s="272"/>
      <c r="J19" s="273"/>
      <c r="K19" s="258"/>
      <c r="L19" s="258"/>
      <c r="M19" s="258"/>
      <c r="N19" s="258"/>
      <c r="O19" s="258"/>
      <c r="P19" s="259"/>
    </row>
    <row r="20" spans="2:16" x14ac:dyDescent="0.4">
      <c r="B20" s="167"/>
      <c r="C20" s="169"/>
      <c r="D20" s="168"/>
      <c r="E20" s="170"/>
      <c r="F20" s="257"/>
      <c r="G20" s="258"/>
      <c r="H20" s="259"/>
      <c r="I20" s="272"/>
      <c r="J20" s="273"/>
      <c r="K20" s="258"/>
      <c r="L20" s="258"/>
      <c r="M20" s="258"/>
      <c r="N20" s="258"/>
      <c r="O20" s="258"/>
      <c r="P20" s="259"/>
    </row>
    <row r="21" spans="2:16" x14ac:dyDescent="0.4">
      <c r="B21" s="167"/>
      <c r="C21" s="169"/>
      <c r="D21" s="168"/>
      <c r="E21" s="170"/>
      <c r="F21" s="257"/>
      <c r="G21" s="258"/>
      <c r="H21" s="259"/>
      <c r="I21" s="272"/>
      <c r="J21" s="273"/>
      <c r="K21" s="258"/>
      <c r="L21" s="258"/>
      <c r="M21" s="258"/>
      <c r="N21" s="258"/>
      <c r="O21" s="258"/>
      <c r="P21" s="259"/>
    </row>
    <row r="22" spans="2:16" x14ac:dyDescent="0.4">
      <c r="B22" s="167"/>
      <c r="C22" s="169"/>
      <c r="D22" s="168"/>
      <c r="E22" s="170"/>
      <c r="F22" s="257"/>
      <c r="G22" s="258"/>
      <c r="H22" s="259"/>
      <c r="I22" s="272"/>
      <c r="J22" s="273"/>
      <c r="K22" s="258"/>
      <c r="L22" s="258"/>
      <c r="M22" s="258"/>
      <c r="N22" s="258"/>
      <c r="O22" s="258"/>
      <c r="P22" s="259"/>
    </row>
    <row r="23" spans="2:16" x14ac:dyDescent="0.4">
      <c r="B23" s="167"/>
      <c r="C23" s="169"/>
      <c r="D23" s="168"/>
      <c r="E23" s="170"/>
      <c r="F23" s="257"/>
      <c r="G23" s="258"/>
      <c r="H23" s="259"/>
      <c r="I23" s="272"/>
      <c r="J23" s="273"/>
      <c r="K23" s="258"/>
      <c r="L23" s="258"/>
      <c r="M23" s="258"/>
      <c r="N23" s="258"/>
      <c r="O23" s="258"/>
      <c r="P23" s="259"/>
    </row>
    <row r="24" spans="2:16" x14ac:dyDescent="0.4">
      <c r="B24" s="167"/>
      <c r="C24" s="169"/>
      <c r="D24" s="168"/>
      <c r="E24" s="170"/>
      <c r="F24" s="257"/>
      <c r="G24" s="258"/>
      <c r="H24" s="259"/>
      <c r="I24" s="272"/>
      <c r="J24" s="273"/>
      <c r="K24" s="258"/>
      <c r="L24" s="258"/>
      <c r="M24" s="258"/>
      <c r="N24" s="258"/>
      <c r="O24" s="258"/>
      <c r="P24" s="259"/>
    </row>
    <row r="25" spans="2:16" x14ac:dyDescent="0.4">
      <c r="B25" s="167"/>
      <c r="C25" s="169"/>
      <c r="D25" s="168"/>
      <c r="E25" s="170"/>
      <c r="F25" s="257"/>
      <c r="G25" s="258"/>
      <c r="H25" s="259"/>
      <c r="I25" s="272"/>
      <c r="J25" s="273"/>
      <c r="K25" s="258"/>
      <c r="L25" s="258"/>
      <c r="M25" s="258"/>
      <c r="N25" s="258"/>
      <c r="O25" s="258"/>
      <c r="P25" s="259"/>
    </row>
    <row r="26" spans="2:16" x14ac:dyDescent="0.4">
      <c r="B26" s="171"/>
      <c r="C26" s="172"/>
      <c r="D26" s="173"/>
      <c r="E26" s="174"/>
      <c r="F26" s="262"/>
      <c r="G26" s="260"/>
      <c r="H26" s="261"/>
      <c r="I26" s="269"/>
      <c r="J26" s="270"/>
      <c r="K26" s="260"/>
      <c r="L26" s="260"/>
      <c r="M26" s="260"/>
      <c r="N26" s="260"/>
      <c r="O26" s="260"/>
      <c r="P26" s="261"/>
    </row>
    <row r="27" spans="2:16" ht="4.5" customHeight="1" x14ac:dyDescent="0.4">
      <c r="B27" s="76"/>
      <c r="C27" s="76"/>
      <c r="D27" s="76"/>
      <c r="E27" s="76"/>
      <c r="F27" s="76"/>
      <c r="G27" s="76"/>
      <c r="H27" s="76"/>
      <c r="I27" s="76"/>
      <c r="J27" s="76"/>
    </row>
    <row r="28" spans="2:16" s="56" customFormat="1" ht="19.5" x14ac:dyDescent="0.4">
      <c r="C28" s="56" t="s">
        <v>300</v>
      </c>
      <c r="K28" s="271"/>
      <c r="L28" s="271"/>
      <c r="M28" s="271"/>
      <c r="N28" s="271"/>
      <c r="O28" s="271"/>
      <c r="P28" s="271"/>
    </row>
    <row r="29" spans="2:16" s="56" customFormat="1" ht="19.5" x14ac:dyDescent="0.4">
      <c r="C29" s="56" t="s">
        <v>297</v>
      </c>
      <c r="K29" s="271"/>
      <c r="L29" s="271"/>
      <c r="M29" s="271"/>
      <c r="N29" s="271"/>
      <c r="O29" s="271"/>
      <c r="P29" s="271"/>
    </row>
    <row r="30" spans="2:16" s="56" customFormat="1" ht="14.25" customHeight="1" x14ac:dyDescent="0.4"/>
    <row r="31" spans="2:16" s="67" customFormat="1" ht="22.5" customHeight="1" x14ac:dyDescent="0.4">
      <c r="B31" s="77" t="s">
        <v>46</v>
      </c>
      <c r="C31" s="77"/>
      <c r="D31" s="77"/>
      <c r="E31" s="78"/>
      <c r="G31" s="79" t="s">
        <v>47</v>
      </c>
      <c r="I31" s="80"/>
      <c r="J31" s="175"/>
      <c r="K31" s="81" t="s">
        <v>48</v>
      </c>
      <c r="L31" s="78"/>
      <c r="M31" s="78"/>
      <c r="N31" s="78"/>
      <c r="O31" s="78"/>
      <c r="P31" s="78"/>
    </row>
    <row r="32" spans="2:16" s="76" customFormat="1" ht="21" customHeight="1" x14ac:dyDescent="0.4">
      <c r="B32" s="82" t="s">
        <v>522</v>
      </c>
      <c r="D32" s="83"/>
      <c r="E32" s="83"/>
      <c r="F32" s="84"/>
      <c r="G32" s="84"/>
      <c r="H32" s="85"/>
      <c r="I32" s="85"/>
      <c r="J32" s="83"/>
    </row>
    <row r="33" spans="2:17" ht="19.5" customHeight="1" x14ac:dyDescent="0.4">
      <c r="B33" s="86" t="s">
        <v>49</v>
      </c>
      <c r="C33" s="87"/>
      <c r="D33" s="87"/>
      <c r="E33" s="87"/>
      <c r="F33" s="87"/>
      <c r="G33" s="87"/>
      <c r="H33" s="88" t="s">
        <v>50</v>
      </c>
      <c r="I33" s="87"/>
      <c r="J33" s="87"/>
      <c r="K33" s="87"/>
      <c r="L33" s="87"/>
      <c r="M33" s="88" t="s">
        <v>51</v>
      </c>
      <c r="N33" s="87"/>
      <c r="O33" s="87"/>
      <c r="P33" s="89"/>
    </row>
    <row r="34" spans="2:17" s="92" customFormat="1" ht="19.5" customHeight="1" x14ac:dyDescent="0.4">
      <c r="B34" s="72" t="s">
        <v>52</v>
      </c>
      <c r="C34" s="264"/>
      <c r="D34" s="264"/>
      <c r="E34" s="264"/>
      <c r="F34" s="90"/>
      <c r="G34" s="90"/>
      <c r="H34" s="74" t="s">
        <v>52</v>
      </c>
      <c r="I34" s="264"/>
      <c r="J34" s="264"/>
      <c r="K34" s="90"/>
      <c r="L34" s="90"/>
      <c r="M34" s="74" t="s">
        <v>52</v>
      </c>
      <c r="N34" s="264"/>
      <c r="O34" s="264"/>
      <c r="P34" s="91"/>
    </row>
    <row r="35" spans="2:17" s="92" customFormat="1" ht="19.5" customHeight="1" x14ac:dyDescent="0.4">
      <c r="B35" s="72"/>
      <c r="C35" s="90" t="str">
        <f>IF($C$34="個人面接","▶この面接が最終でしたか？",IF($C$34="集団面接","▶この面接が最終でしたか？",IF($C$34="集団討論","▶この面接が最終でしたか？",IF($C$34="その他","▶この面接が最終でしたか？",IF($C$34="なし","","")))))</f>
        <v/>
      </c>
      <c r="D35" s="90"/>
      <c r="E35" s="90"/>
      <c r="F35" s="90"/>
      <c r="G35" s="90"/>
      <c r="H35" s="74"/>
      <c r="I35" s="90" t="str">
        <f>IF($I$34="個人面接","▶この面接が最終でしたか？",IF($I$34="集団面接","▶この面接が最終でしたか？",IF($I$34="集団討論","▶この面接が最終でしたか？",IF($I$34="その他","▶この面接が最終でしたか？",IF($I$34="なし","","")))))</f>
        <v/>
      </c>
      <c r="J35" s="90"/>
      <c r="K35" s="90"/>
      <c r="L35" s="90"/>
      <c r="M35" s="74"/>
      <c r="N35" s="90" t="str">
        <f>IF($N$34="個人面接","▶この面接が最終でしたか？",IF($N$34="集団面接","▶この面接が最終でしたか？",IF($N$34="集団討論","▶この面接が最終でしたか？",IF($N$34="その他","▶この面接が最終でしたか？",IF($N$34="なし","","")))))</f>
        <v/>
      </c>
      <c r="O35" s="90"/>
      <c r="P35" s="91"/>
    </row>
    <row r="36" spans="2:17" s="92" customFormat="1" ht="19.5" customHeight="1" x14ac:dyDescent="0.4">
      <c r="B36" s="93"/>
      <c r="C36" s="90"/>
      <c r="D36" s="264"/>
      <c r="E36" s="264"/>
      <c r="F36" s="90"/>
      <c r="G36" s="90"/>
      <c r="H36" s="90"/>
      <c r="I36" s="265"/>
      <c r="J36" s="265"/>
      <c r="K36" s="90"/>
      <c r="L36" s="90"/>
      <c r="M36" s="90"/>
      <c r="N36" s="265"/>
      <c r="O36" s="265"/>
      <c r="P36" s="94" t="str">
        <f>IF($N$36="いいえ","四次以降の内容は備考欄に記載してください。",IF($N$36="はい","",""))</f>
        <v/>
      </c>
    </row>
    <row r="37" spans="2:17" s="92" customFormat="1" ht="19.5" customHeight="1" x14ac:dyDescent="0.4">
      <c r="B37" s="93" t="s">
        <v>53</v>
      </c>
      <c r="C37" s="90"/>
      <c r="D37" s="176"/>
      <c r="E37" s="90" t="s">
        <v>54</v>
      </c>
      <c r="F37" s="95"/>
      <c r="G37" s="90"/>
      <c r="H37" s="90" t="s">
        <v>53</v>
      </c>
      <c r="I37" s="90"/>
      <c r="J37" s="176"/>
      <c r="K37" s="90" t="s">
        <v>54</v>
      </c>
      <c r="L37" s="90"/>
      <c r="M37" s="90" t="s">
        <v>53</v>
      </c>
      <c r="N37" s="90"/>
      <c r="O37" s="176"/>
      <c r="P37" s="91" t="s">
        <v>54</v>
      </c>
    </row>
    <row r="38" spans="2:17" s="92" customFormat="1" ht="19.5" customHeight="1" x14ac:dyDescent="0.4">
      <c r="B38" s="93" t="s">
        <v>55</v>
      </c>
      <c r="C38" s="90"/>
      <c r="D38" s="176"/>
      <c r="E38" s="90" t="s">
        <v>54</v>
      </c>
      <c r="F38" s="95"/>
      <c r="G38" s="90"/>
      <c r="H38" s="90" t="s">
        <v>55</v>
      </c>
      <c r="I38" s="90"/>
      <c r="J38" s="176"/>
      <c r="K38" s="90" t="s">
        <v>54</v>
      </c>
      <c r="L38" s="90"/>
      <c r="M38" s="90" t="s">
        <v>55</v>
      </c>
      <c r="N38" s="90"/>
      <c r="O38" s="176"/>
      <c r="P38" s="91" t="s">
        <v>54</v>
      </c>
    </row>
    <row r="39" spans="2:17" s="92" customFormat="1" ht="19.5" customHeight="1" x14ac:dyDescent="0.4">
      <c r="B39" s="72" t="s">
        <v>52</v>
      </c>
      <c r="C39" s="90"/>
      <c r="D39" s="90" t="s">
        <v>56</v>
      </c>
      <c r="E39" s="90"/>
      <c r="F39" s="90"/>
      <c r="G39" s="90"/>
      <c r="H39" s="74" t="s">
        <v>52</v>
      </c>
      <c r="I39" s="266" t="s">
        <v>56</v>
      </c>
      <c r="J39" s="266"/>
      <c r="K39" s="90"/>
      <c r="L39" s="90"/>
      <c r="M39" s="74" t="s">
        <v>52</v>
      </c>
      <c r="N39" s="267" t="s">
        <v>57</v>
      </c>
      <c r="O39" s="267"/>
      <c r="P39" s="91"/>
    </row>
    <row r="40" spans="2:17" s="92" customFormat="1" ht="19.5" customHeight="1" x14ac:dyDescent="0.4">
      <c r="B40" s="93" t="s">
        <v>58</v>
      </c>
      <c r="C40" s="90"/>
      <c r="D40" s="177"/>
      <c r="E40" s="90" t="s">
        <v>59</v>
      </c>
      <c r="F40" s="95"/>
      <c r="G40" s="90"/>
      <c r="H40" s="90" t="s">
        <v>58</v>
      </c>
      <c r="I40" s="90"/>
      <c r="J40" s="177"/>
      <c r="K40" s="90" t="s">
        <v>59</v>
      </c>
      <c r="L40" s="90"/>
      <c r="M40" s="90" t="s">
        <v>58</v>
      </c>
      <c r="N40" s="90"/>
      <c r="O40" s="177"/>
      <c r="P40" s="91" t="s">
        <v>59</v>
      </c>
    </row>
    <row r="41" spans="2:17" s="92" customFormat="1" ht="19.5" customHeight="1" x14ac:dyDescent="0.4">
      <c r="B41" s="93" t="s">
        <v>60</v>
      </c>
      <c r="C41" s="90"/>
      <c r="D41" s="90"/>
      <c r="E41" s="90"/>
      <c r="F41" s="90"/>
      <c r="G41" s="90"/>
      <c r="H41" s="90" t="s">
        <v>60</v>
      </c>
      <c r="I41" s="90"/>
      <c r="J41" s="90"/>
      <c r="K41" s="90"/>
      <c r="L41" s="90"/>
      <c r="M41" s="90" t="s">
        <v>60</v>
      </c>
      <c r="N41" s="90"/>
      <c r="O41" s="90"/>
      <c r="P41" s="91"/>
      <c r="Q41" s="90"/>
    </row>
    <row r="42" spans="2:17" s="92" customFormat="1" ht="19.5" customHeight="1" x14ac:dyDescent="0.4">
      <c r="B42" s="257"/>
      <c r="C42" s="258"/>
      <c r="D42" s="258"/>
      <c r="E42" s="258"/>
      <c r="F42" s="258"/>
      <c r="G42" s="258"/>
      <c r="H42" s="258"/>
      <c r="I42" s="258"/>
      <c r="J42" s="258"/>
      <c r="K42" s="258"/>
      <c r="L42" s="258"/>
      <c r="M42" s="258"/>
      <c r="N42" s="258"/>
      <c r="O42" s="258"/>
      <c r="P42" s="259"/>
    </row>
    <row r="43" spans="2:17" s="92" customFormat="1" ht="19.5" customHeight="1" x14ac:dyDescent="0.4">
      <c r="B43" s="257"/>
      <c r="C43" s="258"/>
      <c r="D43" s="258"/>
      <c r="E43" s="258"/>
      <c r="F43" s="258"/>
      <c r="G43" s="258"/>
      <c r="H43" s="258"/>
      <c r="I43" s="258"/>
      <c r="J43" s="258"/>
      <c r="K43" s="258"/>
      <c r="L43" s="258"/>
      <c r="M43" s="258"/>
      <c r="N43" s="258"/>
      <c r="O43" s="258"/>
      <c r="P43" s="259"/>
    </row>
    <row r="44" spans="2:17" s="92" customFormat="1" ht="19.5" customHeight="1" x14ac:dyDescent="0.4">
      <c r="B44" s="257"/>
      <c r="C44" s="258"/>
      <c r="D44" s="258"/>
      <c r="E44" s="258"/>
      <c r="F44" s="258"/>
      <c r="G44" s="258"/>
      <c r="H44" s="258"/>
      <c r="I44" s="258"/>
      <c r="J44" s="258"/>
      <c r="K44" s="258"/>
      <c r="L44" s="258"/>
      <c r="M44" s="258"/>
      <c r="N44" s="258"/>
      <c r="O44" s="258"/>
      <c r="P44" s="259"/>
    </row>
    <row r="45" spans="2:17" s="92" customFormat="1" ht="19.5" customHeight="1" x14ac:dyDescent="0.4">
      <c r="B45" s="257"/>
      <c r="C45" s="258"/>
      <c r="D45" s="258"/>
      <c r="E45" s="258"/>
      <c r="F45" s="258"/>
      <c r="G45" s="258"/>
      <c r="H45" s="258"/>
      <c r="I45" s="258"/>
      <c r="J45" s="258"/>
      <c r="K45" s="258"/>
      <c r="L45" s="258"/>
      <c r="M45" s="258"/>
      <c r="N45" s="258"/>
      <c r="O45" s="258"/>
      <c r="P45" s="259"/>
    </row>
    <row r="46" spans="2:17" s="92" customFormat="1" ht="19.5" customHeight="1" x14ac:dyDescent="0.4">
      <c r="B46" s="257"/>
      <c r="C46" s="258"/>
      <c r="D46" s="258"/>
      <c r="E46" s="258"/>
      <c r="F46" s="258"/>
      <c r="G46" s="258"/>
      <c r="H46" s="258"/>
      <c r="I46" s="258"/>
      <c r="J46" s="258"/>
      <c r="K46" s="258"/>
      <c r="L46" s="258"/>
      <c r="M46" s="258"/>
      <c r="N46" s="258"/>
      <c r="O46" s="258"/>
      <c r="P46" s="259"/>
    </row>
    <row r="47" spans="2:17" s="92" customFormat="1" ht="19.5" customHeight="1" x14ac:dyDescent="0.4">
      <c r="B47" s="257"/>
      <c r="C47" s="258"/>
      <c r="D47" s="258"/>
      <c r="E47" s="258"/>
      <c r="F47" s="258"/>
      <c r="G47" s="258"/>
      <c r="H47" s="258"/>
      <c r="I47" s="258"/>
      <c r="J47" s="258"/>
      <c r="K47" s="258"/>
      <c r="L47" s="258"/>
      <c r="M47" s="258"/>
      <c r="N47" s="258"/>
      <c r="O47" s="258"/>
      <c r="P47" s="259"/>
    </row>
    <row r="48" spans="2:17" s="92" customFormat="1" ht="19.5" customHeight="1" x14ac:dyDescent="0.4">
      <c r="B48" s="257"/>
      <c r="C48" s="258"/>
      <c r="D48" s="258"/>
      <c r="E48" s="258"/>
      <c r="F48" s="258"/>
      <c r="G48" s="258"/>
      <c r="H48" s="258"/>
      <c r="I48" s="258"/>
      <c r="J48" s="258"/>
      <c r="K48" s="258"/>
      <c r="L48" s="258"/>
      <c r="M48" s="258"/>
      <c r="N48" s="258"/>
      <c r="O48" s="258"/>
      <c r="P48" s="259"/>
    </row>
    <row r="49" spans="2:16" s="96" customFormat="1" ht="19.5" customHeight="1" x14ac:dyDescent="0.4">
      <c r="B49" s="257"/>
      <c r="C49" s="258"/>
      <c r="D49" s="258"/>
      <c r="E49" s="258"/>
      <c r="F49" s="258"/>
      <c r="G49" s="258"/>
      <c r="H49" s="258"/>
      <c r="I49" s="258"/>
      <c r="J49" s="258"/>
      <c r="K49" s="258"/>
      <c r="L49" s="258"/>
      <c r="M49" s="258"/>
      <c r="N49" s="258"/>
      <c r="O49" s="258"/>
      <c r="P49" s="259"/>
    </row>
    <row r="50" spans="2:16" s="96" customFormat="1" ht="19.5" customHeight="1" x14ac:dyDescent="0.4">
      <c r="B50" s="262"/>
      <c r="C50" s="260"/>
      <c r="D50" s="260"/>
      <c r="E50" s="260"/>
      <c r="F50" s="260"/>
      <c r="G50" s="260"/>
      <c r="H50" s="260"/>
      <c r="I50" s="260"/>
      <c r="J50" s="260"/>
      <c r="K50" s="260"/>
      <c r="L50" s="260"/>
      <c r="M50" s="260"/>
      <c r="N50" s="260"/>
      <c r="O50" s="260"/>
      <c r="P50" s="261"/>
    </row>
    <row r="51" spans="2:16" s="19" customFormat="1" ht="14.25" customHeight="1" x14ac:dyDescent="0.4">
      <c r="B51" s="22"/>
      <c r="C51" s="22"/>
      <c r="D51" s="22"/>
      <c r="E51" s="22"/>
      <c r="F51" s="22"/>
      <c r="G51" s="22"/>
      <c r="H51" s="22"/>
      <c r="I51" s="22"/>
      <c r="J51" s="22"/>
      <c r="K51" s="22"/>
      <c r="L51" s="22"/>
      <c r="M51" s="22"/>
      <c r="N51" s="22"/>
      <c r="O51" s="22"/>
      <c r="P51" s="22"/>
    </row>
    <row r="52" spans="2:16" s="19" customFormat="1" ht="22.5" customHeight="1" x14ac:dyDescent="0.4">
      <c r="B52" s="97" t="s">
        <v>514</v>
      </c>
      <c r="C52" s="97"/>
      <c r="D52" s="97"/>
      <c r="E52" s="22"/>
      <c r="F52" s="22"/>
      <c r="G52" s="22"/>
      <c r="H52" s="22"/>
      <c r="I52" s="22"/>
      <c r="J52" s="22"/>
      <c r="K52" s="76"/>
      <c r="L52" s="76"/>
      <c r="M52" s="76"/>
      <c r="N52" s="76"/>
      <c r="O52" s="76"/>
      <c r="P52" s="22"/>
    </row>
    <row r="53" spans="2:16" ht="30" customHeight="1" x14ac:dyDescent="0.4">
      <c r="B53" s="268"/>
      <c r="C53" s="268"/>
      <c r="D53" s="268"/>
      <c r="E53" s="268"/>
      <c r="F53" s="268"/>
      <c r="G53" s="268"/>
      <c r="H53" s="268"/>
      <c r="I53" s="268"/>
      <c r="J53" s="268"/>
      <c r="K53" s="268"/>
      <c r="L53" s="268"/>
      <c r="M53" s="268"/>
      <c r="N53" s="268"/>
      <c r="O53" s="268"/>
      <c r="P53" s="268"/>
    </row>
    <row r="54" spans="2:16" ht="30" customHeight="1" x14ac:dyDescent="0.4">
      <c r="B54" s="263"/>
      <c r="C54" s="263"/>
      <c r="D54" s="263"/>
      <c r="E54" s="263"/>
      <c r="F54" s="263"/>
      <c r="G54" s="263"/>
      <c r="H54" s="263"/>
      <c r="I54" s="263"/>
      <c r="J54" s="263"/>
      <c r="K54" s="263"/>
      <c r="L54" s="263"/>
      <c r="M54" s="263"/>
      <c r="N54" s="263"/>
      <c r="O54" s="263"/>
      <c r="P54" s="263"/>
    </row>
    <row r="55" spans="2:16" ht="30" customHeight="1" x14ac:dyDescent="0.4">
      <c r="B55" s="263"/>
      <c r="C55" s="263"/>
      <c r="D55" s="263"/>
      <c r="E55" s="263"/>
      <c r="F55" s="263"/>
      <c r="G55" s="263"/>
      <c r="H55" s="263"/>
      <c r="I55" s="263"/>
      <c r="J55" s="263"/>
      <c r="K55" s="263"/>
      <c r="L55" s="263"/>
      <c r="M55" s="263"/>
      <c r="N55" s="263"/>
      <c r="O55" s="263"/>
      <c r="P55" s="263"/>
    </row>
  </sheetData>
  <sheetProtection password="D9E2" sheet="1" objects="1" scenarios="1"/>
  <mergeCells count="79">
    <mergeCell ref="F11:O11"/>
    <mergeCell ref="A1:P1"/>
    <mergeCell ref="O4:P4"/>
    <mergeCell ref="I6:M6"/>
    <mergeCell ref="B8:E9"/>
    <mergeCell ref="F8:M9"/>
    <mergeCell ref="F13:O13"/>
    <mergeCell ref="B15:E15"/>
    <mergeCell ref="B17:E17"/>
    <mergeCell ref="F17:H17"/>
    <mergeCell ref="I17:J17"/>
    <mergeCell ref="K17:P17"/>
    <mergeCell ref="F18:H18"/>
    <mergeCell ref="I18:J18"/>
    <mergeCell ref="K18:P18"/>
    <mergeCell ref="F19:H19"/>
    <mergeCell ref="I19:J19"/>
    <mergeCell ref="K19:P19"/>
    <mergeCell ref="F20:H20"/>
    <mergeCell ref="I20:J20"/>
    <mergeCell ref="K20:P20"/>
    <mergeCell ref="F21:H21"/>
    <mergeCell ref="I21:J21"/>
    <mergeCell ref="K21:P21"/>
    <mergeCell ref="F22:H22"/>
    <mergeCell ref="I22:J22"/>
    <mergeCell ref="K22:P22"/>
    <mergeCell ref="F23:H23"/>
    <mergeCell ref="I23:J23"/>
    <mergeCell ref="K23:P23"/>
    <mergeCell ref="F24:H24"/>
    <mergeCell ref="I24:J24"/>
    <mergeCell ref="K24:P24"/>
    <mergeCell ref="F25:H25"/>
    <mergeCell ref="I25:J25"/>
    <mergeCell ref="K25:P25"/>
    <mergeCell ref="F26:H26"/>
    <mergeCell ref="I26:J26"/>
    <mergeCell ref="K26:P26"/>
    <mergeCell ref="C34:E34"/>
    <mergeCell ref="I34:J34"/>
    <mergeCell ref="N34:O34"/>
    <mergeCell ref="K29:P29"/>
    <mergeCell ref="K28:P28"/>
    <mergeCell ref="B54:P54"/>
    <mergeCell ref="B55:P55"/>
    <mergeCell ref="D36:E36"/>
    <mergeCell ref="I36:J36"/>
    <mergeCell ref="N36:O36"/>
    <mergeCell ref="I39:J39"/>
    <mergeCell ref="N39:O39"/>
    <mergeCell ref="B53:P53"/>
    <mergeCell ref="M42:P42"/>
    <mergeCell ref="H42:L42"/>
    <mergeCell ref="B42:G42"/>
    <mergeCell ref="B43:G43"/>
    <mergeCell ref="H43:L43"/>
    <mergeCell ref="M43:P43"/>
    <mergeCell ref="B44:G44"/>
    <mergeCell ref="H44:L44"/>
    <mergeCell ref="M44:P44"/>
    <mergeCell ref="B45:G45"/>
    <mergeCell ref="H45:L45"/>
    <mergeCell ref="M45:P45"/>
    <mergeCell ref="B46:G46"/>
    <mergeCell ref="H46:L46"/>
    <mergeCell ref="M46:P46"/>
    <mergeCell ref="B47:G47"/>
    <mergeCell ref="H47:L47"/>
    <mergeCell ref="M47:P47"/>
    <mergeCell ref="B48:G48"/>
    <mergeCell ref="H48:L48"/>
    <mergeCell ref="M48:P48"/>
    <mergeCell ref="B49:G49"/>
    <mergeCell ref="H49:L49"/>
    <mergeCell ref="M49:P49"/>
    <mergeCell ref="M50:P50"/>
    <mergeCell ref="H50:L50"/>
    <mergeCell ref="B50:G50"/>
  </mergeCells>
  <phoneticPr fontId="4"/>
  <conditionalFormatting sqref="J31">
    <cfRule type="containsBlanks" dxfId="10" priority="11">
      <formula>LEN(TRIM(J31))=0</formula>
    </cfRule>
  </conditionalFormatting>
  <conditionalFormatting sqref="C34:E34 D36:E36 D37:D38 I34:J34 I36:J36 J37:J38 N34:O34 N36:O36 O37:O38">
    <cfRule type="containsBlanks" dxfId="9" priority="10">
      <formula>LEN(TRIM(C34))=0</formula>
    </cfRule>
  </conditionalFormatting>
  <conditionalFormatting sqref="I6:M6">
    <cfRule type="containsBlanks" dxfId="8" priority="9">
      <formula>LEN(TRIM(I6))=0</formula>
    </cfRule>
  </conditionalFormatting>
  <conditionalFormatting sqref="F8:M9">
    <cfRule type="containsBlanks" dxfId="7" priority="8">
      <formula>LEN(TRIM(F8))=0</formula>
    </cfRule>
  </conditionalFormatting>
  <conditionalFormatting sqref="F11:O11">
    <cfRule type="containsBlanks" dxfId="6" priority="7">
      <formula>LEN(TRIM(F11))=0</formula>
    </cfRule>
  </conditionalFormatting>
  <conditionalFormatting sqref="B18:P18">
    <cfRule type="containsBlanks" dxfId="5" priority="6">
      <formula>LEN(TRIM(B18))=0</formula>
    </cfRule>
  </conditionalFormatting>
  <conditionalFormatting sqref="K28:P29">
    <cfRule type="containsBlanks" dxfId="4" priority="5">
      <formula>LEN(TRIM(K28))=0</formula>
    </cfRule>
  </conditionalFormatting>
  <conditionalFormatting sqref="D40 J40 O40">
    <cfRule type="containsBlanks" dxfId="3" priority="4">
      <formula>LEN(TRIM(D40))=0</formula>
    </cfRule>
  </conditionalFormatting>
  <conditionalFormatting sqref="B42:P42">
    <cfRule type="containsBlanks" dxfId="2" priority="3">
      <formula>LEN(TRIM(B42))=0</formula>
    </cfRule>
  </conditionalFormatting>
  <conditionalFormatting sqref="B53:P53">
    <cfRule type="containsBlanks" dxfId="1" priority="2">
      <formula>LEN(TRIM(B53))=0</formula>
    </cfRule>
  </conditionalFormatting>
  <conditionalFormatting sqref="O4:P4">
    <cfRule type="containsBlanks" dxfId="0" priority="1">
      <formula>LEN(TRIM(O4))=0</formula>
    </cfRule>
  </conditionalFormatting>
  <dataValidations count="3">
    <dataValidation type="list" allowBlank="1" showInputMessage="1" showErrorMessage="1" sqref="D37:D38 I31:J31 J37:J38 O37:O38">
      <formula1>"1,2,3,4,5,6,7,8,9,10"</formula1>
    </dataValidation>
    <dataValidation type="list" allowBlank="1" showInputMessage="1" showErrorMessage="1" sqref="D36:E36 I36 N36">
      <formula1>"はい,いいえ"</formula1>
    </dataValidation>
    <dataValidation type="list" allowBlank="1" showInputMessage="1" showErrorMessage="1" sqref="C34 I34 N34">
      <formula1>"個人面接,集団面接,集団討論,その他,なし"</formula1>
    </dataValidation>
  </dataValidations>
  <pageMargins left="0.51181102362204722" right="0.31496062992125984" top="0.11811023622047245" bottom="0.19685039370078741" header="0.11811023622047245" footer="0.31496062992125984"/>
  <pageSetup paperSize="9" scale="80" fitToWidth="0" orientation="portrait" r:id="rId1"/>
  <headerFooter>
    <oddHeader>&amp;L&amp;"メイリオ,ボールド"&amp;14島大生
限定閲覧</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219075</xdr:colOff>
                    <xdr:row>4</xdr:row>
                    <xdr:rowOff>66675</xdr:rowOff>
                  </from>
                  <to>
                    <xdr:col>2</xdr:col>
                    <xdr:colOff>19050</xdr:colOff>
                    <xdr:row>6</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47625</xdr:colOff>
                    <xdr:row>4</xdr:row>
                    <xdr:rowOff>76200</xdr:rowOff>
                  </from>
                  <to>
                    <xdr:col>5</xdr:col>
                    <xdr:colOff>0</xdr:colOff>
                    <xdr:row>6</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14</xdr:col>
                    <xdr:colOff>190500</xdr:colOff>
                    <xdr:row>6</xdr:row>
                    <xdr:rowOff>57150</xdr:rowOff>
                  </from>
                  <to>
                    <xdr:col>14</xdr:col>
                    <xdr:colOff>409575</xdr:colOff>
                    <xdr:row>8</xdr:row>
                    <xdr:rowOff>66675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190500</xdr:colOff>
                    <xdr:row>7</xdr:row>
                    <xdr:rowOff>171450</xdr:rowOff>
                  </from>
                  <to>
                    <xdr:col>14</xdr:col>
                    <xdr:colOff>409575</xdr:colOff>
                    <xdr:row>9</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190500</xdr:colOff>
                    <xdr:row>25</xdr:row>
                    <xdr:rowOff>228600</xdr:rowOff>
                  </from>
                  <to>
                    <xdr:col>1</xdr:col>
                    <xdr:colOff>409575</xdr:colOff>
                    <xdr:row>28</xdr:row>
                    <xdr:rowOff>57150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190500</xdr:colOff>
                    <xdr:row>27</xdr:row>
                    <xdr:rowOff>180975</xdr:rowOff>
                  </from>
                  <to>
                    <xdr:col>1</xdr:col>
                    <xdr:colOff>409575</xdr:colOff>
                    <xdr:row>29</xdr:row>
                    <xdr:rowOff>57150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504825</xdr:colOff>
                    <xdr:row>13</xdr:row>
                    <xdr:rowOff>123825</xdr:rowOff>
                  </from>
                  <to>
                    <xdr:col>6</xdr:col>
                    <xdr:colOff>0</xdr:colOff>
                    <xdr:row>15</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7</xdr:col>
                    <xdr:colOff>209550</xdr:colOff>
                    <xdr:row>13</xdr:row>
                    <xdr:rowOff>133350</xdr:rowOff>
                  </from>
                  <to>
                    <xdr:col>8</xdr:col>
                    <xdr:colOff>9525</xdr:colOff>
                    <xdr:row>15</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28575</xdr:colOff>
                    <xdr:row>37</xdr:row>
                    <xdr:rowOff>180975</xdr:rowOff>
                  </from>
                  <to>
                    <xdr:col>2</xdr:col>
                    <xdr:colOff>247650</xdr:colOff>
                    <xdr:row>39</xdr:row>
                    <xdr:rowOff>57150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8</xdr:col>
                    <xdr:colOff>76200</xdr:colOff>
                    <xdr:row>37</xdr:row>
                    <xdr:rowOff>180975</xdr:rowOff>
                  </from>
                  <to>
                    <xdr:col>8</xdr:col>
                    <xdr:colOff>295275</xdr:colOff>
                    <xdr:row>39</xdr:row>
                    <xdr:rowOff>57150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47625</xdr:colOff>
                    <xdr:row>37</xdr:row>
                    <xdr:rowOff>180975</xdr:rowOff>
                  </from>
                  <to>
                    <xdr:col>13</xdr:col>
                    <xdr:colOff>266700</xdr:colOff>
                    <xdr:row>39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リスト!$A$1:$A$10</xm:f>
          </x14:formula1>
          <xm:sqref>I6:M6</xm:sqref>
        </x14:dataValidation>
        <x14:dataValidation type="list" allowBlank="1" showInputMessage="1" showErrorMessage="1">
          <x14:formula1>
            <xm:f>リスト!$G$1:$G$55</xm:f>
          </x14:formula1>
          <xm:sqref>F11:O11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5"/>
  <sheetViews>
    <sheetView zoomScaleNormal="100" workbookViewId="0">
      <selection sqref="A1:P1"/>
    </sheetView>
  </sheetViews>
  <sheetFormatPr defaultRowHeight="18.75" x14ac:dyDescent="0.4"/>
  <cols>
    <col min="1" max="1" width="2" style="50" customWidth="1"/>
    <col min="2" max="2" width="5.5" style="50" customWidth="1"/>
    <col min="3" max="3" width="3.5" style="50" customWidth="1"/>
    <col min="4" max="4" width="5.5" style="50" customWidth="1"/>
    <col min="5" max="5" width="3.5" style="50" customWidth="1"/>
    <col min="6" max="6" width="9.5" style="50" customWidth="1"/>
    <col min="7" max="7" width="7.875" style="50" customWidth="1"/>
    <col min="8" max="8" width="5.5" style="50" customWidth="1"/>
    <col min="9" max="9" width="4.875" style="50" customWidth="1"/>
    <col min="10" max="10" width="6.625" style="50" customWidth="1"/>
    <col min="11" max="11" width="10" style="50" customWidth="1"/>
    <col min="12" max="12" width="8.125" style="50" customWidth="1"/>
    <col min="13" max="13" width="5.375" style="50" customWidth="1"/>
    <col min="14" max="14" width="3.75" style="50" customWidth="1"/>
    <col min="15" max="15" width="5.75" style="50" customWidth="1"/>
    <col min="16" max="16" width="17.5" style="50" customWidth="1"/>
    <col min="17" max="16384" width="9" style="50"/>
  </cols>
  <sheetData>
    <row r="1" spans="1:17" ht="30" customHeight="1" x14ac:dyDescent="0.4">
      <c r="A1" s="288" t="s">
        <v>30</v>
      </c>
      <c r="B1" s="288"/>
      <c r="C1" s="288"/>
      <c r="D1" s="288"/>
      <c r="E1" s="288"/>
      <c r="F1" s="288"/>
      <c r="G1" s="288"/>
      <c r="H1" s="288"/>
      <c r="I1" s="288"/>
      <c r="J1" s="288"/>
      <c r="K1" s="288"/>
      <c r="L1" s="288"/>
      <c r="M1" s="288"/>
      <c r="N1" s="288"/>
      <c r="O1" s="288"/>
      <c r="P1" s="288"/>
    </row>
    <row r="2" spans="1:17" ht="11.25" customHeight="1" thickBot="1" x14ac:dyDescent="0.45">
      <c r="A2" s="51"/>
      <c r="B2" s="51"/>
      <c r="C2" s="51"/>
      <c r="D2" s="51"/>
      <c r="E2" s="51"/>
      <c r="F2" s="51"/>
      <c r="G2" s="51"/>
      <c r="H2" s="51"/>
      <c r="I2" s="51"/>
      <c r="J2" s="51"/>
      <c r="K2" s="51"/>
      <c r="L2" s="51"/>
      <c r="M2" s="51"/>
      <c r="N2" s="51"/>
      <c r="O2" s="51"/>
      <c r="P2" s="51"/>
    </row>
    <row r="3" spans="1:17" ht="11.25" customHeight="1" thickTop="1" x14ac:dyDescent="0.4">
      <c r="N3" s="52"/>
      <c r="O3" s="52"/>
      <c r="P3" s="52"/>
    </row>
    <row r="4" spans="1:17" ht="19.5" customHeight="1" x14ac:dyDescent="0.4">
      <c r="C4" s="52"/>
      <c r="D4" s="52"/>
      <c r="E4" s="52"/>
      <c r="F4" s="53"/>
      <c r="G4" s="53"/>
      <c r="H4" s="53"/>
      <c r="I4" s="53"/>
      <c r="J4" s="53"/>
      <c r="N4" s="54" t="s">
        <v>31</v>
      </c>
      <c r="O4" s="224" t="s">
        <v>330</v>
      </c>
      <c r="P4" s="224"/>
      <c r="Q4" s="55"/>
    </row>
    <row r="5" spans="1:17" ht="9" customHeight="1" x14ac:dyDescent="0.4">
      <c r="N5" s="52"/>
      <c r="O5" s="52"/>
      <c r="P5" s="52"/>
    </row>
    <row r="6" spans="1:17" ht="22.5" customHeight="1" x14ac:dyDescent="0.4">
      <c r="B6" s="105" t="s">
        <v>265</v>
      </c>
      <c r="C6" s="56" t="s">
        <v>32</v>
      </c>
      <c r="F6" s="56" t="s">
        <v>33</v>
      </c>
      <c r="G6" s="56"/>
      <c r="H6" s="57" t="s">
        <v>34</v>
      </c>
      <c r="I6" s="251" t="s">
        <v>251</v>
      </c>
      <c r="J6" s="252"/>
      <c r="K6" s="252"/>
      <c r="L6" s="252"/>
      <c r="M6" s="253"/>
      <c r="N6" s="52"/>
      <c r="O6" s="52"/>
      <c r="P6" s="52"/>
    </row>
    <row r="7" spans="1:17" ht="9.75" customHeight="1" x14ac:dyDescent="0.4"/>
    <row r="8" spans="1:17" ht="18.75" customHeight="1" x14ac:dyDescent="0.4">
      <c r="B8" s="293" t="s">
        <v>35</v>
      </c>
      <c r="C8" s="293"/>
      <c r="D8" s="293"/>
      <c r="E8" s="294"/>
      <c r="F8" s="304" t="s">
        <v>255</v>
      </c>
      <c r="G8" s="305"/>
      <c r="H8" s="305"/>
      <c r="I8" s="305"/>
      <c r="J8" s="305"/>
      <c r="K8" s="305"/>
      <c r="L8" s="305"/>
      <c r="M8" s="306"/>
      <c r="N8" s="58"/>
      <c r="O8" s="106" t="s">
        <v>265</v>
      </c>
      <c r="P8" s="59" t="s">
        <v>36</v>
      </c>
    </row>
    <row r="9" spans="1:17" ht="18.75" customHeight="1" x14ac:dyDescent="0.4">
      <c r="B9" s="293"/>
      <c r="C9" s="293"/>
      <c r="D9" s="293"/>
      <c r="E9" s="294"/>
      <c r="F9" s="307"/>
      <c r="G9" s="308"/>
      <c r="H9" s="308"/>
      <c r="I9" s="308"/>
      <c r="J9" s="308"/>
      <c r="K9" s="308"/>
      <c r="L9" s="308"/>
      <c r="M9" s="309"/>
      <c r="N9" s="58"/>
      <c r="O9" s="58"/>
      <c r="P9" s="59" t="s">
        <v>37</v>
      </c>
    </row>
    <row r="10" spans="1:17" ht="14.25" customHeight="1" x14ac:dyDescent="0.4">
      <c r="E10" s="58"/>
      <c r="F10" s="58"/>
      <c r="G10" s="58"/>
      <c r="H10" s="58"/>
      <c r="I10" s="58"/>
      <c r="J10" s="58"/>
      <c r="K10" s="58"/>
      <c r="L10" s="58"/>
      <c r="M10" s="58"/>
      <c r="N10" s="58"/>
      <c r="O10" s="58"/>
    </row>
    <row r="11" spans="1:17" ht="22.5" customHeight="1" x14ac:dyDescent="0.4">
      <c r="B11" s="60" t="s">
        <v>38</v>
      </c>
      <c r="C11" s="60"/>
      <c r="D11" s="60"/>
      <c r="F11" s="301" t="s">
        <v>274</v>
      </c>
      <c r="G11" s="302"/>
      <c r="H11" s="302"/>
      <c r="I11" s="302"/>
      <c r="J11" s="302"/>
      <c r="K11" s="302"/>
      <c r="L11" s="302"/>
      <c r="M11" s="302"/>
      <c r="N11" s="302"/>
      <c r="O11" s="303"/>
    </row>
    <row r="12" spans="1:17" ht="7.5" customHeight="1" x14ac:dyDescent="0.4">
      <c r="B12" s="60"/>
      <c r="C12" s="60"/>
      <c r="D12" s="60"/>
      <c r="F12" s="61"/>
      <c r="G12" s="61"/>
      <c r="H12" s="61"/>
      <c r="I12" s="61"/>
      <c r="J12" s="61"/>
      <c r="K12" s="61"/>
      <c r="L12" s="61"/>
      <c r="M12" s="61"/>
    </row>
    <row r="13" spans="1:17" s="56" customFormat="1" ht="24" customHeight="1" x14ac:dyDescent="0.4">
      <c r="B13" s="62"/>
      <c r="C13" s="62"/>
      <c r="D13" s="62"/>
      <c r="E13" s="63" t="s">
        <v>520</v>
      </c>
      <c r="F13" s="310"/>
      <c r="G13" s="311"/>
      <c r="H13" s="311"/>
      <c r="I13" s="311"/>
      <c r="J13" s="311"/>
      <c r="K13" s="311"/>
      <c r="L13" s="311"/>
      <c r="M13" s="311"/>
      <c r="N13" s="311"/>
      <c r="O13" s="312"/>
    </row>
    <row r="14" spans="1:17" ht="14.25" customHeight="1" x14ac:dyDescent="0.4">
      <c r="B14" s="64"/>
      <c r="C14" s="64"/>
      <c r="D14" s="64"/>
      <c r="E14" s="65"/>
      <c r="F14" s="65"/>
      <c r="G14" s="65"/>
      <c r="H14" s="65"/>
      <c r="I14" s="65"/>
      <c r="J14" s="65"/>
      <c r="K14" s="65"/>
      <c r="L14" s="66"/>
      <c r="M14" s="65"/>
      <c r="N14" s="65"/>
      <c r="O14" s="65"/>
      <c r="P14" s="64"/>
    </row>
    <row r="15" spans="1:17" s="67" customFormat="1" ht="22.5" x14ac:dyDescent="0.4">
      <c r="B15" s="281" t="s">
        <v>39</v>
      </c>
      <c r="C15" s="281"/>
      <c r="D15" s="281"/>
      <c r="E15" s="281"/>
      <c r="F15" s="105" t="s">
        <v>265</v>
      </c>
      <c r="G15" s="59" t="s">
        <v>40</v>
      </c>
      <c r="I15" s="68" t="s">
        <v>41</v>
      </c>
      <c r="K15" s="69"/>
      <c r="L15" s="70"/>
      <c r="M15" s="69"/>
      <c r="N15" s="69"/>
      <c r="O15" s="69"/>
      <c r="P15" s="71"/>
    </row>
    <row r="16" spans="1:17" s="19" customFormat="1" ht="4.5" customHeight="1" x14ac:dyDescent="0.4">
      <c r="F16" s="43"/>
      <c r="G16" s="43"/>
      <c r="H16" s="43"/>
      <c r="I16" s="43"/>
      <c r="J16" s="43"/>
      <c r="K16" s="43"/>
      <c r="L16" s="46"/>
      <c r="M16" s="43"/>
      <c r="N16" s="43"/>
      <c r="O16" s="43"/>
    </row>
    <row r="17" spans="2:16" ht="22.5" customHeight="1" x14ac:dyDescent="0.4">
      <c r="B17" s="282" t="s">
        <v>42</v>
      </c>
      <c r="C17" s="283"/>
      <c r="D17" s="283"/>
      <c r="E17" s="284"/>
      <c r="F17" s="282" t="s">
        <v>43</v>
      </c>
      <c r="G17" s="283"/>
      <c r="H17" s="284"/>
      <c r="I17" s="282" t="s">
        <v>44</v>
      </c>
      <c r="J17" s="284"/>
      <c r="K17" s="283" t="s">
        <v>45</v>
      </c>
      <c r="L17" s="283"/>
      <c r="M17" s="283"/>
      <c r="N17" s="283"/>
      <c r="O17" s="283"/>
      <c r="P17" s="284"/>
    </row>
    <row r="18" spans="2:16" x14ac:dyDescent="0.4">
      <c r="B18" s="148" t="s">
        <v>250</v>
      </c>
      <c r="C18" s="149" t="s">
        <v>12</v>
      </c>
      <c r="D18" s="150" t="s">
        <v>250</v>
      </c>
      <c r="E18" s="151" t="s">
        <v>13</v>
      </c>
      <c r="F18" s="313" t="s">
        <v>276</v>
      </c>
      <c r="G18" s="249"/>
      <c r="H18" s="314"/>
      <c r="I18" s="315" t="s">
        <v>277</v>
      </c>
      <c r="J18" s="316"/>
      <c r="K18" s="317" t="s">
        <v>290</v>
      </c>
      <c r="L18" s="317"/>
      <c r="M18" s="317"/>
      <c r="N18" s="317"/>
      <c r="O18" s="317"/>
      <c r="P18" s="318"/>
    </row>
    <row r="19" spans="2:16" x14ac:dyDescent="0.4">
      <c r="B19" s="148" t="s">
        <v>275</v>
      </c>
      <c r="C19" s="149" t="s">
        <v>12</v>
      </c>
      <c r="D19" s="150" t="s">
        <v>275</v>
      </c>
      <c r="E19" s="152" t="s">
        <v>13</v>
      </c>
      <c r="F19" s="313" t="s">
        <v>278</v>
      </c>
      <c r="G19" s="249"/>
      <c r="H19" s="314"/>
      <c r="I19" s="319" t="s">
        <v>288</v>
      </c>
      <c r="J19" s="320"/>
      <c r="K19" s="249" t="s">
        <v>291</v>
      </c>
      <c r="L19" s="249"/>
      <c r="M19" s="249"/>
      <c r="N19" s="249"/>
      <c r="O19" s="249"/>
      <c r="P19" s="314"/>
    </row>
    <row r="20" spans="2:16" x14ac:dyDescent="0.4">
      <c r="B20" s="148" t="s">
        <v>275</v>
      </c>
      <c r="C20" s="149" t="s">
        <v>12</v>
      </c>
      <c r="D20" s="150" t="s">
        <v>275</v>
      </c>
      <c r="E20" s="152" t="s">
        <v>13</v>
      </c>
      <c r="F20" s="313" t="s">
        <v>279</v>
      </c>
      <c r="G20" s="249"/>
      <c r="H20" s="314"/>
      <c r="I20" s="319" t="s">
        <v>267</v>
      </c>
      <c r="J20" s="320"/>
      <c r="K20" s="249" t="s">
        <v>292</v>
      </c>
      <c r="L20" s="249"/>
      <c r="M20" s="249"/>
      <c r="N20" s="249"/>
      <c r="O20" s="249"/>
      <c r="P20" s="314"/>
    </row>
    <row r="21" spans="2:16" x14ac:dyDescent="0.4">
      <c r="B21" s="148" t="s">
        <v>275</v>
      </c>
      <c r="C21" s="149" t="s">
        <v>12</v>
      </c>
      <c r="D21" s="150" t="s">
        <v>275</v>
      </c>
      <c r="E21" s="152" t="s">
        <v>13</v>
      </c>
      <c r="F21" s="313" t="s">
        <v>280</v>
      </c>
      <c r="G21" s="249"/>
      <c r="H21" s="314"/>
      <c r="I21" s="319" t="s">
        <v>288</v>
      </c>
      <c r="J21" s="320"/>
      <c r="K21" s="249" t="s">
        <v>289</v>
      </c>
      <c r="L21" s="249"/>
      <c r="M21" s="249"/>
      <c r="N21" s="249"/>
      <c r="O21" s="249"/>
      <c r="P21" s="314"/>
    </row>
    <row r="22" spans="2:16" x14ac:dyDescent="0.4">
      <c r="B22" s="148" t="s">
        <v>275</v>
      </c>
      <c r="C22" s="149" t="s">
        <v>12</v>
      </c>
      <c r="D22" s="150" t="s">
        <v>275</v>
      </c>
      <c r="E22" s="152" t="s">
        <v>13</v>
      </c>
      <c r="F22" s="313" t="s">
        <v>282</v>
      </c>
      <c r="G22" s="249"/>
      <c r="H22" s="314"/>
      <c r="I22" s="319" t="s">
        <v>288</v>
      </c>
      <c r="J22" s="320"/>
      <c r="K22" s="249" t="s">
        <v>293</v>
      </c>
      <c r="L22" s="249"/>
      <c r="M22" s="249"/>
      <c r="N22" s="249"/>
      <c r="O22" s="249"/>
      <c r="P22" s="314"/>
    </row>
    <row r="23" spans="2:16" x14ac:dyDescent="0.4">
      <c r="B23" s="148" t="s">
        <v>275</v>
      </c>
      <c r="C23" s="149" t="s">
        <v>12</v>
      </c>
      <c r="D23" s="150" t="s">
        <v>275</v>
      </c>
      <c r="E23" s="152" t="s">
        <v>13</v>
      </c>
      <c r="F23" s="313" t="s">
        <v>283</v>
      </c>
      <c r="G23" s="249"/>
      <c r="H23" s="314"/>
      <c r="I23" s="319" t="s">
        <v>287</v>
      </c>
      <c r="J23" s="320"/>
      <c r="K23" s="249" t="s">
        <v>506</v>
      </c>
      <c r="L23" s="249"/>
      <c r="M23" s="249"/>
      <c r="N23" s="249"/>
      <c r="O23" s="249"/>
      <c r="P23" s="314"/>
    </row>
    <row r="24" spans="2:16" x14ac:dyDescent="0.4">
      <c r="B24" s="148" t="s">
        <v>275</v>
      </c>
      <c r="C24" s="149" t="s">
        <v>12</v>
      </c>
      <c r="D24" s="150" t="s">
        <v>275</v>
      </c>
      <c r="E24" s="152" t="s">
        <v>13</v>
      </c>
      <c r="F24" s="313" t="s">
        <v>284</v>
      </c>
      <c r="G24" s="249"/>
      <c r="H24" s="314"/>
      <c r="I24" s="319" t="s">
        <v>288</v>
      </c>
      <c r="J24" s="320"/>
      <c r="K24" s="249" t="s">
        <v>294</v>
      </c>
      <c r="L24" s="249"/>
      <c r="M24" s="249"/>
      <c r="N24" s="249"/>
      <c r="O24" s="249"/>
      <c r="P24" s="314"/>
    </row>
    <row r="25" spans="2:16" x14ac:dyDescent="0.4">
      <c r="B25" s="148" t="s">
        <v>275</v>
      </c>
      <c r="C25" s="149" t="s">
        <v>12</v>
      </c>
      <c r="D25" s="150" t="s">
        <v>275</v>
      </c>
      <c r="E25" s="152" t="s">
        <v>13</v>
      </c>
      <c r="F25" s="313" t="s">
        <v>285</v>
      </c>
      <c r="G25" s="249"/>
      <c r="H25" s="314"/>
      <c r="I25" s="319" t="s">
        <v>267</v>
      </c>
      <c r="J25" s="320"/>
      <c r="K25" s="249" t="s">
        <v>295</v>
      </c>
      <c r="L25" s="249"/>
      <c r="M25" s="249"/>
      <c r="N25" s="249"/>
      <c r="O25" s="249"/>
      <c r="P25" s="314"/>
    </row>
    <row r="26" spans="2:16" x14ac:dyDescent="0.4">
      <c r="B26" s="153" t="s">
        <v>275</v>
      </c>
      <c r="C26" s="154" t="s">
        <v>12</v>
      </c>
      <c r="D26" s="155" t="s">
        <v>275</v>
      </c>
      <c r="E26" s="156" t="s">
        <v>13</v>
      </c>
      <c r="F26" s="321" t="s">
        <v>286</v>
      </c>
      <c r="G26" s="322"/>
      <c r="H26" s="323"/>
      <c r="I26" s="324" t="s">
        <v>288</v>
      </c>
      <c r="J26" s="325"/>
      <c r="K26" s="322" t="s">
        <v>296</v>
      </c>
      <c r="L26" s="322"/>
      <c r="M26" s="322"/>
      <c r="N26" s="322"/>
      <c r="O26" s="322"/>
      <c r="P26" s="323"/>
    </row>
    <row r="27" spans="2:16" ht="4.5" customHeight="1" x14ac:dyDescent="0.4">
      <c r="B27" s="76"/>
      <c r="C27" s="76"/>
      <c r="D27" s="76"/>
      <c r="E27" s="76"/>
      <c r="F27" s="76"/>
      <c r="G27" s="76"/>
      <c r="H27" s="76"/>
      <c r="I27" s="76"/>
      <c r="J27" s="76"/>
      <c r="K27" s="19"/>
      <c r="L27" s="19"/>
      <c r="M27" s="19"/>
      <c r="N27" s="19"/>
      <c r="O27" s="19"/>
      <c r="P27" s="19"/>
    </row>
    <row r="28" spans="2:16" s="56" customFormat="1" ht="22.5" x14ac:dyDescent="0.4">
      <c r="B28" s="105" t="s">
        <v>265</v>
      </c>
      <c r="C28" s="56" t="s">
        <v>300</v>
      </c>
      <c r="K28" s="327" t="s">
        <v>299</v>
      </c>
      <c r="L28" s="327"/>
      <c r="M28" s="327"/>
      <c r="N28" s="327"/>
      <c r="O28" s="327"/>
      <c r="P28" s="327"/>
    </row>
    <row r="29" spans="2:16" s="56" customFormat="1" ht="22.5" x14ac:dyDescent="0.4">
      <c r="B29" s="105" t="s">
        <v>265</v>
      </c>
      <c r="C29" s="56" t="s">
        <v>297</v>
      </c>
      <c r="K29" s="327" t="s">
        <v>298</v>
      </c>
      <c r="L29" s="327"/>
      <c r="M29" s="327"/>
      <c r="N29" s="327"/>
      <c r="O29" s="327"/>
      <c r="P29" s="327"/>
    </row>
    <row r="30" spans="2:16" s="56" customFormat="1" ht="14.25" customHeight="1" x14ac:dyDescent="0.4"/>
    <row r="31" spans="2:16" s="67" customFormat="1" ht="22.5" customHeight="1" x14ac:dyDescent="0.4">
      <c r="B31" s="77" t="s">
        <v>46</v>
      </c>
      <c r="C31" s="77"/>
      <c r="D31" s="77"/>
      <c r="E31" s="78"/>
      <c r="G31" s="79" t="s">
        <v>47</v>
      </c>
      <c r="I31" s="80"/>
      <c r="J31" s="157">
        <v>3</v>
      </c>
      <c r="K31" s="81" t="s">
        <v>48</v>
      </c>
      <c r="L31" s="78"/>
      <c r="M31" s="78"/>
      <c r="N31" s="78"/>
      <c r="O31" s="78"/>
      <c r="P31" s="78"/>
    </row>
    <row r="32" spans="2:16" s="76" customFormat="1" ht="21" customHeight="1" x14ac:dyDescent="0.4">
      <c r="B32" s="82" t="s">
        <v>522</v>
      </c>
      <c r="D32" s="83"/>
      <c r="E32" s="83"/>
      <c r="F32" s="84"/>
      <c r="G32" s="84"/>
      <c r="H32" s="85"/>
      <c r="I32" s="85"/>
      <c r="J32" s="83"/>
    </row>
    <row r="33" spans="2:17" ht="19.5" customHeight="1" x14ac:dyDescent="0.4">
      <c r="B33" s="86" t="s">
        <v>49</v>
      </c>
      <c r="C33" s="87"/>
      <c r="D33" s="87"/>
      <c r="E33" s="87"/>
      <c r="F33" s="87"/>
      <c r="G33" s="87"/>
      <c r="H33" s="88" t="s">
        <v>50</v>
      </c>
      <c r="I33" s="87"/>
      <c r="J33" s="87"/>
      <c r="K33" s="87"/>
      <c r="L33" s="87"/>
      <c r="M33" s="88" t="s">
        <v>51</v>
      </c>
      <c r="N33" s="87"/>
      <c r="O33" s="87"/>
      <c r="P33" s="89"/>
    </row>
    <row r="34" spans="2:17" s="92" customFormat="1" ht="19.5" customHeight="1" x14ac:dyDescent="0.4">
      <c r="B34" s="72" t="s">
        <v>52</v>
      </c>
      <c r="C34" s="249" t="s">
        <v>281</v>
      </c>
      <c r="D34" s="249"/>
      <c r="E34" s="249"/>
      <c r="F34" s="90"/>
      <c r="G34" s="90"/>
      <c r="H34" s="101" t="s">
        <v>52</v>
      </c>
      <c r="I34" s="249" t="s">
        <v>311</v>
      </c>
      <c r="J34" s="249"/>
      <c r="K34" s="90"/>
      <c r="L34" s="90"/>
      <c r="M34" s="101" t="s">
        <v>52</v>
      </c>
      <c r="N34" s="249" t="s">
        <v>311</v>
      </c>
      <c r="O34" s="249"/>
      <c r="P34" s="91"/>
    </row>
    <row r="35" spans="2:17" s="92" customFormat="1" ht="19.5" customHeight="1" x14ac:dyDescent="0.4">
      <c r="B35" s="72"/>
      <c r="C35" s="145" t="str">
        <f>IF($C$34="個人面接","▶この面接が最終でしたか？",IF($C$34="集団面接","▶この面接が最終でしたか？",IF($C$34="集団討論","▶この面接が最終でしたか？",IF($C$34="その他","▶この面接が最終でしたか？",IF($C$34="なし","","")))))</f>
        <v>▶この面接が最終でしたか？</v>
      </c>
      <c r="D35" s="145"/>
      <c r="E35" s="145"/>
      <c r="F35" s="90"/>
      <c r="G35" s="90"/>
      <c r="H35" s="101"/>
      <c r="I35" s="145" t="str">
        <f>IF($I$34="個人面接","▶この面接が最終でしたか？",IF($I$34="集団面接","▶この面接が最終でしたか？",IF($I$34="集団討論","▶この面接が最終でしたか？",IF($I$34="その他","▶この面接が最終でしたか？",IF($I$34="なし","","")))))</f>
        <v>▶この面接が最終でしたか？</v>
      </c>
      <c r="J35" s="145"/>
      <c r="K35" s="90"/>
      <c r="L35" s="90"/>
      <c r="M35" s="101"/>
      <c r="N35" s="145" t="str">
        <f>IF($N$34="個人面接","▶この面接が最終でしたか？",IF($N$34="集団面接","▶この面接が最終でしたか？",IF($N$34="集団討論","▶この面接が最終でしたか？",IF($N$34="その他","▶この面接が最終でしたか？",IF($N$34="なし","","")))))</f>
        <v>▶この面接が最終でしたか？</v>
      </c>
      <c r="O35" s="145"/>
      <c r="P35" s="91"/>
    </row>
    <row r="36" spans="2:17" s="92" customFormat="1" ht="19.5" customHeight="1" x14ac:dyDescent="0.4">
      <c r="B36" s="93"/>
      <c r="C36" s="145"/>
      <c r="D36" s="249" t="s">
        <v>301</v>
      </c>
      <c r="E36" s="249"/>
      <c r="F36" s="90"/>
      <c r="G36" s="90"/>
      <c r="H36" s="90"/>
      <c r="I36" s="328" t="s">
        <v>301</v>
      </c>
      <c r="J36" s="328"/>
      <c r="K36" s="90"/>
      <c r="L36" s="90"/>
      <c r="M36" s="90"/>
      <c r="N36" s="328" t="s">
        <v>320</v>
      </c>
      <c r="O36" s="328"/>
      <c r="P36" s="94" t="str">
        <f>IF($N$36="いいえ","四次以降の内容は備考欄に記載してください。",IF($N$36="はい","",""))</f>
        <v/>
      </c>
    </row>
    <row r="37" spans="2:17" s="92" customFormat="1" ht="19.5" customHeight="1" x14ac:dyDescent="0.4">
      <c r="B37" s="93" t="s">
        <v>53</v>
      </c>
      <c r="C37" s="145"/>
      <c r="D37" s="158">
        <v>5</v>
      </c>
      <c r="E37" s="145" t="s">
        <v>54</v>
      </c>
      <c r="F37" s="95"/>
      <c r="G37" s="90"/>
      <c r="H37" s="90" t="s">
        <v>53</v>
      </c>
      <c r="I37" s="145"/>
      <c r="J37" s="158">
        <v>1</v>
      </c>
      <c r="K37" s="90" t="s">
        <v>54</v>
      </c>
      <c r="L37" s="90"/>
      <c r="M37" s="90" t="s">
        <v>53</v>
      </c>
      <c r="N37" s="145"/>
      <c r="O37" s="158">
        <v>1</v>
      </c>
      <c r="P37" s="91" t="s">
        <v>54</v>
      </c>
    </row>
    <row r="38" spans="2:17" s="92" customFormat="1" ht="19.5" customHeight="1" x14ac:dyDescent="0.4">
      <c r="B38" s="93" t="s">
        <v>55</v>
      </c>
      <c r="C38" s="145"/>
      <c r="D38" s="158">
        <v>3</v>
      </c>
      <c r="E38" s="145" t="s">
        <v>54</v>
      </c>
      <c r="F38" s="95"/>
      <c r="G38" s="90"/>
      <c r="H38" s="90" t="s">
        <v>55</v>
      </c>
      <c r="I38" s="145"/>
      <c r="J38" s="158">
        <v>2</v>
      </c>
      <c r="K38" s="90" t="s">
        <v>54</v>
      </c>
      <c r="L38" s="90"/>
      <c r="M38" s="90" t="s">
        <v>55</v>
      </c>
      <c r="N38" s="145"/>
      <c r="O38" s="158">
        <v>3</v>
      </c>
      <c r="P38" s="91" t="s">
        <v>54</v>
      </c>
    </row>
    <row r="39" spans="2:17" s="92" customFormat="1" ht="19.5" customHeight="1" x14ac:dyDescent="0.4">
      <c r="B39" s="72" t="s">
        <v>52</v>
      </c>
      <c r="C39" s="145"/>
      <c r="D39" s="145" t="s">
        <v>56</v>
      </c>
      <c r="E39" s="145"/>
      <c r="F39" s="90"/>
      <c r="G39" s="90"/>
      <c r="H39" s="101" t="s">
        <v>52</v>
      </c>
      <c r="I39" s="329" t="s">
        <v>56</v>
      </c>
      <c r="J39" s="329"/>
      <c r="K39" s="90"/>
      <c r="L39" s="90"/>
      <c r="M39" s="101" t="s">
        <v>52</v>
      </c>
      <c r="N39" s="247" t="s">
        <v>321</v>
      </c>
      <c r="O39" s="247"/>
      <c r="P39" s="91"/>
    </row>
    <row r="40" spans="2:17" s="92" customFormat="1" ht="19.5" customHeight="1" x14ac:dyDescent="0.4">
      <c r="B40" s="93" t="s">
        <v>58</v>
      </c>
      <c r="C40" s="145"/>
      <c r="D40" s="158">
        <v>30</v>
      </c>
      <c r="E40" s="145" t="s">
        <v>59</v>
      </c>
      <c r="F40" s="95"/>
      <c r="G40" s="90"/>
      <c r="H40" s="90" t="s">
        <v>58</v>
      </c>
      <c r="I40" s="145"/>
      <c r="J40" s="158">
        <v>20</v>
      </c>
      <c r="K40" s="90" t="s">
        <v>59</v>
      </c>
      <c r="L40" s="90"/>
      <c r="M40" s="90" t="s">
        <v>58</v>
      </c>
      <c r="N40" s="145"/>
      <c r="O40" s="158">
        <v>20</v>
      </c>
      <c r="P40" s="91" t="s">
        <v>59</v>
      </c>
    </row>
    <row r="41" spans="2:17" s="92" customFormat="1" ht="19.5" customHeight="1" x14ac:dyDescent="0.4">
      <c r="B41" s="93" t="s">
        <v>60</v>
      </c>
      <c r="C41" s="90"/>
      <c r="D41" s="90"/>
      <c r="E41" s="90"/>
      <c r="F41" s="90"/>
      <c r="G41" s="90"/>
      <c r="H41" s="90" t="s">
        <v>60</v>
      </c>
      <c r="I41" s="145"/>
      <c r="J41" s="145"/>
      <c r="K41" s="90"/>
      <c r="L41" s="90"/>
      <c r="M41" s="90" t="s">
        <v>60</v>
      </c>
      <c r="N41" s="145"/>
      <c r="O41" s="145"/>
      <c r="P41" s="91"/>
      <c r="Q41" s="90"/>
    </row>
    <row r="42" spans="2:17" s="92" customFormat="1" ht="19.5" customHeight="1" x14ac:dyDescent="0.4">
      <c r="B42" s="148" t="s">
        <v>5</v>
      </c>
      <c r="C42" s="158" t="s">
        <v>303</v>
      </c>
      <c r="D42" s="145"/>
      <c r="E42" s="145"/>
      <c r="F42" s="145"/>
      <c r="G42" s="145"/>
      <c r="H42" s="150" t="s">
        <v>302</v>
      </c>
      <c r="I42" s="158" t="s">
        <v>312</v>
      </c>
      <c r="J42" s="145"/>
      <c r="K42" s="145"/>
      <c r="L42" s="145"/>
      <c r="M42" s="150" t="s">
        <v>5</v>
      </c>
      <c r="N42" s="158" t="s">
        <v>322</v>
      </c>
      <c r="O42" s="145"/>
      <c r="P42" s="159"/>
    </row>
    <row r="43" spans="2:17" s="92" customFormat="1" ht="19.5" customHeight="1" x14ac:dyDescent="0.4">
      <c r="B43" s="148" t="s">
        <v>5</v>
      </c>
      <c r="C43" s="158" t="s">
        <v>304</v>
      </c>
      <c r="D43" s="145"/>
      <c r="E43" s="145"/>
      <c r="F43" s="145"/>
      <c r="G43" s="145"/>
      <c r="H43" s="150"/>
      <c r="I43" s="158" t="s">
        <v>313</v>
      </c>
      <c r="J43" s="145"/>
      <c r="K43" s="145"/>
      <c r="L43" s="145"/>
      <c r="M43" s="150" t="s">
        <v>5</v>
      </c>
      <c r="N43" s="158" t="s">
        <v>323</v>
      </c>
      <c r="O43" s="145"/>
      <c r="P43" s="159"/>
    </row>
    <row r="44" spans="2:17" s="92" customFormat="1" ht="19.5" customHeight="1" x14ac:dyDescent="0.4">
      <c r="B44" s="148" t="s">
        <v>5</v>
      </c>
      <c r="C44" s="158" t="s">
        <v>305</v>
      </c>
      <c r="D44" s="145"/>
      <c r="E44" s="145"/>
      <c r="F44" s="145"/>
      <c r="G44" s="145"/>
      <c r="H44" s="150" t="s">
        <v>302</v>
      </c>
      <c r="I44" s="158" t="s">
        <v>314</v>
      </c>
      <c r="J44" s="145"/>
      <c r="K44" s="145"/>
      <c r="L44" s="145"/>
      <c r="M44" s="150"/>
      <c r="N44" s="158" t="s">
        <v>324</v>
      </c>
      <c r="O44" s="145"/>
      <c r="P44" s="159"/>
    </row>
    <row r="45" spans="2:17" s="92" customFormat="1" ht="19.5" customHeight="1" x14ac:dyDescent="0.4">
      <c r="B45" s="148" t="s">
        <v>5</v>
      </c>
      <c r="C45" s="158" t="s">
        <v>306</v>
      </c>
      <c r="D45" s="145"/>
      <c r="E45" s="145"/>
      <c r="F45" s="145"/>
      <c r="G45" s="145"/>
      <c r="H45" s="150" t="s">
        <v>302</v>
      </c>
      <c r="I45" s="158" t="s">
        <v>315</v>
      </c>
      <c r="J45" s="145"/>
      <c r="K45" s="145"/>
      <c r="L45" s="145"/>
      <c r="M45" s="150" t="s">
        <v>5</v>
      </c>
      <c r="N45" s="158" t="s">
        <v>325</v>
      </c>
      <c r="O45" s="145"/>
      <c r="P45" s="159"/>
    </row>
    <row r="46" spans="2:17" s="92" customFormat="1" ht="19.5" customHeight="1" x14ac:dyDescent="0.4">
      <c r="B46" s="148" t="s">
        <v>5</v>
      </c>
      <c r="C46" s="158" t="s">
        <v>307</v>
      </c>
      <c r="D46" s="145"/>
      <c r="E46" s="145"/>
      <c r="F46" s="145"/>
      <c r="G46" s="145"/>
      <c r="H46" s="150" t="s">
        <v>302</v>
      </c>
      <c r="I46" s="158" t="s">
        <v>316</v>
      </c>
      <c r="J46" s="145"/>
      <c r="K46" s="145"/>
      <c r="L46" s="145"/>
      <c r="M46" s="150" t="s">
        <v>5</v>
      </c>
      <c r="N46" s="158" t="s">
        <v>326</v>
      </c>
      <c r="O46" s="145"/>
      <c r="P46" s="159"/>
    </row>
    <row r="47" spans="2:17" s="92" customFormat="1" ht="19.5" customHeight="1" x14ac:dyDescent="0.4">
      <c r="B47" s="148" t="s">
        <v>5</v>
      </c>
      <c r="C47" s="158" t="s">
        <v>308</v>
      </c>
      <c r="D47" s="145"/>
      <c r="E47" s="145"/>
      <c r="F47" s="145"/>
      <c r="G47" s="145"/>
      <c r="H47" s="150" t="s">
        <v>302</v>
      </c>
      <c r="I47" s="158" t="s">
        <v>317</v>
      </c>
      <c r="J47" s="145"/>
      <c r="K47" s="145"/>
      <c r="L47" s="145"/>
      <c r="M47" s="150"/>
      <c r="N47" s="158" t="s">
        <v>327</v>
      </c>
      <c r="O47" s="145"/>
      <c r="P47" s="159"/>
    </row>
    <row r="48" spans="2:17" s="92" customFormat="1" ht="19.5" customHeight="1" x14ac:dyDescent="0.4">
      <c r="B48" s="160"/>
      <c r="C48" s="158"/>
      <c r="D48" s="145"/>
      <c r="E48" s="145"/>
      <c r="F48" s="145"/>
      <c r="G48" s="145"/>
      <c r="H48" s="150"/>
      <c r="I48" s="158"/>
      <c r="J48" s="145"/>
      <c r="K48" s="145"/>
      <c r="L48" s="145"/>
      <c r="M48" s="158"/>
      <c r="N48" s="158"/>
      <c r="O48" s="145"/>
      <c r="P48" s="159"/>
    </row>
    <row r="49" spans="2:16" s="96" customFormat="1" ht="19.5" customHeight="1" x14ac:dyDescent="0.4">
      <c r="B49" s="148" t="s">
        <v>3</v>
      </c>
      <c r="C49" s="158" t="s">
        <v>310</v>
      </c>
      <c r="D49" s="145"/>
      <c r="E49" s="145"/>
      <c r="F49" s="145"/>
      <c r="G49" s="145"/>
      <c r="H49" s="150" t="s">
        <v>309</v>
      </c>
      <c r="I49" s="158" t="s">
        <v>318</v>
      </c>
      <c r="J49" s="145"/>
      <c r="K49" s="145"/>
      <c r="L49" s="145"/>
      <c r="M49" s="150" t="s">
        <v>3</v>
      </c>
      <c r="N49" s="158" t="s">
        <v>328</v>
      </c>
      <c r="O49" s="145"/>
      <c r="P49" s="159"/>
    </row>
    <row r="50" spans="2:16" s="96" customFormat="1" ht="19.5" customHeight="1" x14ac:dyDescent="0.4">
      <c r="B50" s="161"/>
      <c r="C50" s="144"/>
      <c r="D50" s="144"/>
      <c r="E50" s="144"/>
      <c r="F50" s="144"/>
      <c r="G50" s="144"/>
      <c r="H50" s="162"/>
      <c r="I50" s="162" t="s">
        <v>319</v>
      </c>
      <c r="J50" s="144"/>
      <c r="K50" s="144"/>
      <c r="L50" s="144"/>
      <c r="M50" s="162"/>
      <c r="N50" s="162" t="s">
        <v>329</v>
      </c>
      <c r="O50" s="144"/>
      <c r="P50" s="163"/>
    </row>
    <row r="51" spans="2:16" s="19" customFormat="1" ht="14.25" customHeight="1" x14ac:dyDescent="0.4">
      <c r="B51" s="22"/>
      <c r="C51" s="22"/>
      <c r="D51" s="22"/>
      <c r="E51" s="22"/>
      <c r="F51" s="22"/>
      <c r="G51" s="22"/>
      <c r="H51" s="22"/>
      <c r="I51" s="22"/>
      <c r="J51" s="22"/>
      <c r="K51" s="22"/>
      <c r="L51" s="22"/>
      <c r="M51" s="22"/>
      <c r="N51" s="22"/>
      <c r="O51" s="22"/>
      <c r="P51" s="22"/>
    </row>
    <row r="52" spans="2:16" s="19" customFormat="1" ht="22.5" customHeight="1" x14ac:dyDescent="0.4">
      <c r="B52" s="97" t="s">
        <v>514</v>
      </c>
      <c r="C52" s="97"/>
      <c r="D52" s="97"/>
      <c r="E52" s="22"/>
      <c r="F52" s="22"/>
      <c r="G52" s="22"/>
      <c r="H52" s="22"/>
      <c r="I52" s="22"/>
      <c r="J52" s="22"/>
      <c r="K52" s="76"/>
      <c r="L52" s="76"/>
      <c r="M52" s="76"/>
      <c r="N52" s="76"/>
      <c r="O52" s="76"/>
      <c r="P52" s="22"/>
    </row>
    <row r="53" spans="2:16" ht="30" customHeight="1" x14ac:dyDescent="0.4">
      <c r="B53" s="330" t="s">
        <v>515</v>
      </c>
      <c r="C53" s="330"/>
      <c r="D53" s="330"/>
      <c r="E53" s="330"/>
      <c r="F53" s="330"/>
      <c r="G53" s="330"/>
      <c r="H53" s="330"/>
      <c r="I53" s="330"/>
      <c r="J53" s="330"/>
      <c r="K53" s="330"/>
      <c r="L53" s="330"/>
      <c r="M53" s="330"/>
      <c r="N53" s="330"/>
      <c r="O53" s="330"/>
      <c r="P53" s="330"/>
    </row>
    <row r="54" spans="2:16" ht="30" customHeight="1" x14ac:dyDescent="0.4">
      <c r="B54" s="326" t="s">
        <v>516</v>
      </c>
      <c r="C54" s="326"/>
      <c r="D54" s="326"/>
      <c r="E54" s="326"/>
      <c r="F54" s="326"/>
      <c r="G54" s="326"/>
      <c r="H54" s="326"/>
      <c r="I54" s="326"/>
      <c r="J54" s="326"/>
      <c r="K54" s="326"/>
      <c r="L54" s="326"/>
      <c r="M54" s="326"/>
      <c r="N54" s="326"/>
      <c r="O54" s="326"/>
      <c r="P54" s="326"/>
    </row>
    <row r="55" spans="2:16" ht="30" customHeight="1" x14ac:dyDescent="0.4">
      <c r="B55" s="326" t="s">
        <v>517</v>
      </c>
      <c r="C55" s="326"/>
      <c r="D55" s="326"/>
      <c r="E55" s="326"/>
      <c r="F55" s="326"/>
      <c r="G55" s="326"/>
      <c r="H55" s="326"/>
      <c r="I55" s="326"/>
      <c r="J55" s="326"/>
      <c r="K55" s="326"/>
      <c r="L55" s="326"/>
      <c r="M55" s="326"/>
      <c r="N55" s="326"/>
      <c r="O55" s="326"/>
      <c r="P55" s="326"/>
    </row>
  </sheetData>
  <sheetProtection password="D9E2" sheet="1" objects="1" scenarios="1"/>
  <mergeCells count="52">
    <mergeCell ref="B54:P54"/>
    <mergeCell ref="B55:P55"/>
    <mergeCell ref="K29:P29"/>
    <mergeCell ref="K28:P28"/>
    <mergeCell ref="D36:E36"/>
    <mergeCell ref="I36:J36"/>
    <mergeCell ref="N36:O36"/>
    <mergeCell ref="I39:J39"/>
    <mergeCell ref="N39:O39"/>
    <mergeCell ref="B53:P53"/>
    <mergeCell ref="F26:H26"/>
    <mergeCell ref="I26:J26"/>
    <mergeCell ref="K26:P26"/>
    <mergeCell ref="C34:E34"/>
    <mergeCell ref="I34:J34"/>
    <mergeCell ref="N34:O34"/>
    <mergeCell ref="F24:H24"/>
    <mergeCell ref="I24:J24"/>
    <mergeCell ref="K24:P24"/>
    <mergeCell ref="F25:H25"/>
    <mergeCell ref="I25:J25"/>
    <mergeCell ref="K25:P25"/>
    <mergeCell ref="F22:H22"/>
    <mergeCell ref="I22:J22"/>
    <mergeCell ref="K22:P22"/>
    <mergeCell ref="F23:H23"/>
    <mergeCell ref="I23:J23"/>
    <mergeCell ref="K23:P23"/>
    <mergeCell ref="F20:H20"/>
    <mergeCell ref="I20:J20"/>
    <mergeCell ref="K20:P20"/>
    <mergeCell ref="F21:H21"/>
    <mergeCell ref="I21:J21"/>
    <mergeCell ref="K21:P21"/>
    <mergeCell ref="F18:H18"/>
    <mergeCell ref="I18:J18"/>
    <mergeCell ref="K18:P18"/>
    <mergeCell ref="F19:H19"/>
    <mergeCell ref="I19:J19"/>
    <mergeCell ref="K19:P19"/>
    <mergeCell ref="F13:O13"/>
    <mergeCell ref="B15:E15"/>
    <mergeCell ref="B17:E17"/>
    <mergeCell ref="F17:H17"/>
    <mergeCell ref="I17:J17"/>
    <mergeCell ref="K17:P17"/>
    <mergeCell ref="F11:O11"/>
    <mergeCell ref="A1:P1"/>
    <mergeCell ref="O4:P4"/>
    <mergeCell ref="I6:M6"/>
    <mergeCell ref="B8:E9"/>
    <mergeCell ref="F8:M9"/>
  </mergeCells>
  <phoneticPr fontId="4"/>
  <dataValidations count="3">
    <dataValidation type="list" allowBlank="1" showInputMessage="1" showErrorMessage="1" sqref="C34 I34 N34">
      <formula1>"個人面接,集団面接,集団討論,その他,なし"</formula1>
    </dataValidation>
    <dataValidation type="list" allowBlank="1" showInputMessage="1" showErrorMessage="1" sqref="D36:E36 I36 N36">
      <formula1>"はい,いいえ"</formula1>
    </dataValidation>
    <dataValidation type="list" allowBlank="1" showInputMessage="1" showErrorMessage="1" sqref="D37:D38 I31:J31 J37:J38 O37:O38">
      <formula1>"1,2,3,4,5,6,7,8,9,10"</formula1>
    </dataValidation>
  </dataValidations>
  <pageMargins left="0.51181102362204722" right="0.31496062992125984" top="0.11811023622047245" bottom="0.19685039370078741" header="0.11811023622047245" footer="0.31496062992125984"/>
  <pageSetup paperSize="9" scale="80" fitToWidth="0" orientation="portrait" r:id="rId1"/>
  <headerFooter>
    <oddHeader>&amp;L&amp;"メイリオ,ボールド"&amp;14島大生
限定閲覧</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4</xdr:col>
                    <xdr:colOff>47625</xdr:colOff>
                    <xdr:row>4</xdr:row>
                    <xdr:rowOff>76200</xdr:rowOff>
                  </from>
                  <to>
                    <xdr:col>5</xdr:col>
                    <xdr:colOff>0</xdr:colOff>
                    <xdr:row>6</xdr:row>
                    <xdr:rowOff>47625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14</xdr:col>
                    <xdr:colOff>228600</xdr:colOff>
                    <xdr:row>7</xdr:row>
                    <xdr:rowOff>171450</xdr:rowOff>
                  </from>
                  <to>
                    <xdr:col>15</xdr:col>
                    <xdr:colOff>9525</xdr:colOff>
                    <xdr:row>9</xdr:row>
                    <xdr:rowOff>66675</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from>
                    <xdr:col>7</xdr:col>
                    <xdr:colOff>209550</xdr:colOff>
                    <xdr:row>13</xdr:row>
                    <xdr:rowOff>133350</xdr:rowOff>
                  </from>
                  <to>
                    <xdr:col>8</xdr:col>
                    <xdr:colOff>9525</xdr:colOff>
                    <xdr:row>15</xdr:row>
                    <xdr:rowOff>38100</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from>
                    <xdr:col>2</xdr:col>
                    <xdr:colOff>28575</xdr:colOff>
                    <xdr:row>37</xdr:row>
                    <xdr:rowOff>180975</xdr:rowOff>
                  </from>
                  <to>
                    <xdr:col>2</xdr:col>
                    <xdr:colOff>247650</xdr:colOff>
                    <xdr:row>39</xdr:row>
                    <xdr:rowOff>57150</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8</xdr:col>
                    <xdr:colOff>76200</xdr:colOff>
                    <xdr:row>37</xdr:row>
                    <xdr:rowOff>180975</xdr:rowOff>
                  </from>
                  <to>
                    <xdr:col>8</xdr:col>
                    <xdr:colOff>295275</xdr:colOff>
                    <xdr:row>39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リスト!$G$1:$G$55</xm:f>
          </x14:formula1>
          <xm:sqref>F11:O11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topLeftCell="B1" zoomScale="110" zoomScaleNormal="110" workbookViewId="0">
      <selection activeCell="B1" sqref="B1:G1"/>
    </sheetView>
  </sheetViews>
  <sheetFormatPr defaultRowHeight="16.5" x14ac:dyDescent="0.4"/>
  <cols>
    <col min="1" max="1" width="6.75" style="114" hidden="1" customWidth="1"/>
    <col min="2" max="2" width="7.875" style="114" customWidth="1"/>
    <col min="3" max="3" width="6" style="114" customWidth="1"/>
    <col min="4" max="4" width="18.625" style="114" customWidth="1"/>
    <col min="5" max="5" width="28" style="114" customWidth="1"/>
    <col min="6" max="6" width="2.5" style="114" hidden="1" customWidth="1"/>
    <col min="7" max="7" width="53.5" style="114" customWidth="1"/>
    <col min="8" max="16384" width="9" style="114"/>
  </cols>
  <sheetData>
    <row r="1" spans="1:10" ht="27.75" customHeight="1" x14ac:dyDescent="0.4">
      <c r="B1" s="331" t="s">
        <v>504</v>
      </c>
      <c r="C1" s="331"/>
      <c r="D1" s="331"/>
      <c r="E1" s="331"/>
      <c r="F1" s="331"/>
      <c r="G1" s="331"/>
    </row>
    <row r="2" spans="1:10" ht="18.75" x14ac:dyDescent="0.45">
      <c r="B2" s="332" t="s">
        <v>343</v>
      </c>
      <c r="C2" s="332"/>
      <c r="D2" s="332"/>
      <c r="E2" s="332"/>
      <c r="F2" s="332"/>
      <c r="G2" s="332"/>
      <c r="H2" s="115"/>
    </row>
    <row r="3" spans="1:10" ht="24" customHeight="1" x14ac:dyDescent="0.4">
      <c r="A3" s="116" t="s">
        <v>344</v>
      </c>
      <c r="B3" s="112" t="s">
        <v>345</v>
      </c>
      <c r="C3" s="333" t="s">
        <v>346</v>
      </c>
      <c r="D3" s="334"/>
      <c r="E3" s="335"/>
      <c r="F3" s="113" t="s">
        <v>347</v>
      </c>
      <c r="G3" s="112" t="s">
        <v>348</v>
      </c>
    </row>
    <row r="4" spans="1:10" ht="20.25" customHeight="1" x14ac:dyDescent="0.4">
      <c r="A4" s="117" t="s">
        <v>349</v>
      </c>
      <c r="B4" s="118" t="s">
        <v>64</v>
      </c>
      <c r="C4" s="336" t="s">
        <v>350</v>
      </c>
      <c r="D4" s="339" t="s">
        <v>351</v>
      </c>
      <c r="E4" s="339"/>
      <c r="F4" s="119" t="s">
        <v>352</v>
      </c>
      <c r="G4" s="120"/>
    </row>
    <row r="5" spans="1:10" ht="20.25" customHeight="1" x14ac:dyDescent="0.4">
      <c r="A5" s="117" t="s">
        <v>353</v>
      </c>
      <c r="B5" s="121" t="s">
        <v>71</v>
      </c>
      <c r="C5" s="337"/>
      <c r="D5" s="340" t="s">
        <v>354</v>
      </c>
      <c r="E5" s="340"/>
      <c r="F5" s="119" t="s">
        <v>355</v>
      </c>
      <c r="G5" s="122" t="s">
        <v>356</v>
      </c>
    </row>
    <row r="6" spans="1:10" ht="33" x14ac:dyDescent="0.4">
      <c r="A6" s="117" t="s">
        <v>357</v>
      </c>
      <c r="B6" s="123" t="s">
        <v>78</v>
      </c>
      <c r="C6" s="337"/>
      <c r="D6" s="341" t="s">
        <v>495</v>
      </c>
      <c r="E6" s="124" t="s">
        <v>496</v>
      </c>
      <c r="F6" s="119" t="s">
        <v>358</v>
      </c>
      <c r="G6" s="124" t="s">
        <v>359</v>
      </c>
    </row>
    <row r="7" spans="1:10" ht="20.25" customHeight="1" x14ac:dyDescent="0.4">
      <c r="A7" s="117" t="s">
        <v>360</v>
      </c>
      <c r="B7" s="123" t="s">
        <v>85</v>
      </c>
      <c r="C7" s="337"/>
      <c r="D7" s="342"/>
      <c r="E7" s="122" t="s">
        <v>497</v>
      </c>
      <c r="F7" s="119" t="s">
        <v>361</v>
      </c>
      <c r="G7" s="122" t="s">
        <v>362</v>
      </c>
    </row>
    <row r="8" spans="1:10" ht="20.25" customHeight="1" x14ac:dyDescent="0.4">
      <c r="A8" s="117" t="s">
        <v>363</v>
      </c>
      <c r="B8" s="123" t="s">
        <v>91</v>
      </c>
      <c r="C8" s="337"/>
      <c r="D8" s="342"/>
      <c r="E8" s="122" t="s">
        <v>364</v>
      </c>
      <c r="F8" s="119" t="s">
        <v>365</v>
      </c>
      <c r="G8" s="122" t="s">
        <v>366</v>
      </c>
    </row>
    <row r="9" spans="1:10" ht="33" x14ac:dyDescent="0.4">
      <c r="A9" s="125" t="s">
        <v>367</v>
      </c>
      <c r="B9" s="123" t="s">
        <v>96</v>
      </c>
      <c r="C9" s="337"/>
      <c r="D9" s="343"/>
      <c r="E9" s="124" t="s">
        <v>498</v>
      </c>
      <c r="F9" s="119" t="s">
        <v>368</v>
      </c>
      <c r="G9" s="124" t="s">
        <v>369</v>
      </c>
    </row>
    <row r="10" spans="1:10" ht="30" customHeight="1" x14ac:dyDescent="0.4">
      <c r="A10" s="126" t="s">
        <v>370</v>
      </c>
      <c r="B10" s="123" t="s">
        <v>101</v>
      </c>
      <c r="C10" s="337"/>
      <c r="D10" s="341" t="s">
        <v>525</v>
      </c>
      <c r="E10" s="122" t="s">
        <v>499</v>
      </c>
      <c r="F10" s="119" t="s">
        <v>371</v>
      </c>
      <c r="G10" s="124" t="s">
        <v>372</v>
      </c>
      <c r="J10" s="127"/>
    </row>
    <row r="11" spans="1:10" ht="30" customHeight="1" x14ac:dyDescent="0.4">
      <c r="A11" s="126" t="s">
        <v>373</v>
      </c>
      <c r="B11" s="123" t="s">
        <v>106</v>
      </c>
      <c r="C11" s="337"/>
      <c r="D11" s="344"/>
      <c r="E11" s="122" t="s">
        <v>500</v>
      </c>
      <c r="F11" s="119" t="s">
        <v>374</v>
      </c>
      <c r="G11" s="122"/>
    </row>
    <row r="12" spans="1:10" ht="30" customHeight="1" x14ac:dyDescent="0.4">
      <c r="A12" s="128" t="s">
        <v>375</v>
      </c>
      <c r="B12" s="123" t="s">
        <v>111</v>
      </c>
      <c r="C12" s="337"/>
      <c r="D12" s="344"/>
      <c r="E12" s="122" t="s">
        <v>364</v>
      </c>
      <c r="F12" s="119" t="s">
        <v>376</v>
      </c>
      <c r="G12" s="122" t="s">
        <v>377</v>
      </c>
    </row>
    <row r="13" spans="1:10" ht="30" customHeight="1" x14ac:dyDescent="0.4">
      <c r="A13" s="128" t="s">
        <v>378</v>
      </c>
      <c r="B13" s="123" t="s">
        <v>116</v>
      </c>
      <c r="C13" s="337"/>
      <c r="D13" s="345"/>
      <c r="E13" s="124" t="s">
        <v>501</v>
      </c>
      <c r="F13" s="119" t="s">
        <v>379</v>
      </c>
      <c r="G13" s="122" t="s">
        <v>380</v>
      </c>
    </row>
    <row r="14" spans="1:10" ht="20.25" customHeight="1" x14ac:dyDescent="0.4">
      <c r="A14" s="126" t="s">
        <v>381</v>
      </c>
      <c r="B14" s="123" t="s">
        <v>120</v>
      </c>
      <c r="C14" s="337"/>
      <c r="D14" s="339" t="s">
        <v>382</v>
      </c>
      <c r="E14" s="339"/>
      <c r="F14" s="119" t="s">
        <v>383</v>
      </c>
      <c r="G14" s="122"/>
    </row>
    <row r="15" spans="1:10" ht="33" x14ac:dyDescent="0.4">
      <c r="A15" s="126" t="s">
        <v>384</v>
      </c>
      <c r="B15" s="123" t="s">
        <v>124</v>
      </c>
      <c r="C15" s="337"/>
      <c r="D15" s="346" t="s">
        <v>385</v>
      </c>
      <c r="E15" s="347"/>
      <c r="F15" s="119" t="s">
        <v>386</v>
      </c>
      <c r="G15" s="124" t="s">
        <v>387</v>
      </c>
    </row>
    <row r="16" spans="1:10" ht="33" x14ac:dyDescent="0.4">
      <c r="A16" s="126" t="s">
        <v>388</v>
      </c>
      <c r="B16" s="123" t="s">
        <v>127</v>
      </c>
      <c r="C16" s="337"/>
      <c r="D16" s="339" t="s">
        <v>389</v>
      </c>
      <c r="E16" s="348"/>
      <c r="F16" s="119" t="s">
        <v>390</v>
      </c>
      <c r="G16" s="124" t="s">
        <v>391</v>
      </c>
    </row>
    <row r="17" spans="1:8" ht="20.25" customHeight="1" x14ac:dyDescent="0.4">
      <c r="A17" s="126" t="s">
        <v>392</v>
      </c>
      <c r="B17" s="123" t="s">
        <v>131</v>
      </c>
      <c r="C17" s="337"/>
      <c r="D17" s="349" t="s">
        <v>393</v>
      </c>
      <c r="E17" s="129" t="s">
        <v>394</v>
      </c>
      <c r="F17" s="119" t="s">
        <v>395</v>
      </c>
      <c r="G17" s="122"/>
    </row>
    <row r="18" spans="1:8" ht="20.25" customHeight="1" x14ac:dyDescent="0.4">
      <c r="A18" s="126" t="s">
        <v>396</v>
      </c>
      <c r="B18" s="123" t="s">
        <v>135</v>
      </c>
      <c r="C18" s="337"/>
      <c r="D18" s="350"/>
      <c r="E18" s="129" t="s">
        <v>397</v>
      </c>
      <c r="F18" s="119" t="s">
        <v>398</v>
      </c>
      <c r="G18" s="122"/>
    </row>
    <row r="19" spans="1:8" ht="20.25" customHeight="1" x14ac:dyDescent="0.4">
      <c r="A19" s="126" t="s">
        <v>399</v>
      </c>
      <c r="B19" s="123" t="s">
        <v>139</v>
      </c>
      <c r="C19" s="337"/>
      <c r="D19" s="350"/>
      <c r="E19" s="129" t="s">
        <v>400</v>
      </c>
      <c r="F19" s="119" t="s">
        <v>401</v>
      </c>
      <c r="G19" s="122"/>
    </row>
    <row r="20" spans="1:8" ht="20.25" customHeight="1" x14ac:dyDescent="0.4">
      <c r="A20" s="126" t="s">
        <v>402</v>
      </c>
      <c r="B20" s="123" t="s">
        <v>143</v>
      </c>
      <c r="C20" s="337"/>
      <c r="D20" s="350"/>
      <c r="E20" s="129" t="s">
        <v>403</v>
      </c>
      <c r="F20" s="119" t="s">
        <v>404</v>
      </c>
      <c r="G20" s="122"/>
    </row>
    <row r="21" spans="1:8" ht="21.75" customHeight="1" x14ac:dyDescent="0.4">
      <c r="A21" s="126" t="s">
        <v>405</v>
      </c>
      <c r="B21" s="123" t="s">
        <v>147</v>
      </c>
      <c r="C21" s="337"/>
      <c r="D21" s="350"/>
      <c r="E21" s="129" t="s">
        <v>406</v>
      </c>
      <c r="F21" s="119" t="s">
        <v>407</v>
      </c>
      <c r="G21" s="130"/>
      <c r="H21" s="131"/>
    </row>
    <row r="22" spans="1:8" ht="20.25" customHeight="1" x14ac:dyDescent="0.4">
      <c r="A22" s="132" t="s">
        <v>408</v>
      </c>
      <c r="B22" s="123" t="s">
        <v>151</v>
      </c>
      <c r="C22" s="337"/>
      <c r="D22" s="350"/>
      <c r="E22" s="129" t="s">
        <v>150</v>
      </c>
      <c r="F22" s="119" t="s">
        <v>409</v>
      </c>
      <c r="G22" s="122"/>
    </row>
    <row r="23" spans="1:8" ht="20.25" customHeight="1" x14ac:dyDescent="0.4">
      <c r="A23" s="132" t="s">
        <v>410</v>
      </c>
      <c r="B23" s="123" t="s">
        <v>155</v>
      </c>
      <c r="C23" s="337"/>
      <c r="D23" s="350"/>
      <c r="E23" s="129" t="s">
        <v>154</v>
      </c>
      <c r="F23" s="119" t="s">
        <v>411</v>
      </c>
      <c r="G23" s="122"/>
    </row>
    <row r="24" spans="1:8" ht="20.25" customHeight="1" x14ac:dyDescent="0.4">
      <c r="A24" s="132" t="s">
        <v>412</v>
      </c>
      <c r="B24" s="123" t="s">
        <v>159</v>
      </c>
      <c r="C24" s="337"/>
      <c r="D24" s="350"/>
      <c r="E24" s="129" t="s">
        <v>158</v>
      </c>
      <c r="F24" s="119" t="s">
        <v>413</v>
      </c>
      <c r="G24" s="122"/>
    </row>
    <row r="25" spans="1:8" ht="20.25" customHeight="1" x14ac:dyDescent="0.4">
      <c r="A25" s="132" t="s">
        <v>414</v>
      </c>
      <c r="B25" s="123" t="s">
        <v>163</v>
      </c>
      <c r="C25" s="337"/>
      <c r="D25" s="350"/>
      <c r="E25" s="129" t="s">
        <v>162</v>
      </c>
      <c r="F25" s="119" t="s">
        <v>415</v>
      </c>
      <c r="G25" s="122"/>
    </row>
    <row r="26" spans="1:8" ht="33" x14ac:dyDescent="0.4">
      <c r="A26" s="126" t="s">
        <v>416</v>
      </c>
      <c r="B26" s="123" t="s">
        <v>167</v>
      </c>
      <c r="C26" s="337"/>
      <c r="D26" s="351"/>
      <c r="E26" s="129" t="s">
        <v>417</v>
      </c>
      <c r="F26" s="119" t="s">
        <v>418</v>
      </c>
      <c r="G26" s="124" t="s">
        <v>419</v>
      </c>
    </row>
    <row r="27" spans="1:8" ht="20.25" customHeight="1" x14ac:dyDescent="0.4">
      <c r="A27" s="132" t="s">
        <v>420</v>
      </c>
      <c r="B27" s="123" t="s">
        <v>171</v>
      </c>
      <c r="C27" s="337"/>
      <c r="D27" s="352" t="s">
        <v>421</v>
      </c>
      <c r="E27" s="122" t="s">
        <v>422</v>
      </c>
      <c r="F27" s="119" t="s">
        <v>423</v>
      </c>
      <c r="G27" s="122"/>
    </row>
    <row r="28" spans="1:8" ht="20.25" customHeight="1" x14ac:dyDescent="0.4">
      <c r="A28" s="132" t="s">
        <v>424</v>
      </c>
      <c r="B28" s="123" t="s">
        <v>175</v>
      </c>
      <c r="C28" s="337"/>
      <c r="D28" s="353"/>
      <c r="E28" s="122" t="s">
        <v>425</v>
      </c>
      <c r="F28" s="119" t="s">
        <v>426</v>
      </c>
      <c r="G28" s="122"/>
    </row>
    <row r="29" spans="1:8" ht="20.25" customHeight="1" x14ac:dyDescent="0.4">
      <c r="A29" s="132" t="s">
        <v>427</v>
      </c>
      <c r="B29" s="123" t="s">
        <v>179</v>
      </c>
      <c r="C29" s="337"/>
      <c r="D29" s="354"/>
      <c r="E29" s="122" t="s">
        <v>428</v>
      </c>
      <c r="F29" s="119" t="s">
        <v>429</v>
      </c>
      <c r="G29" s="122"/>
    </row>
    <row r="30" spans="1:8" ht="20.25" customHeight="1" x14ac:dyDescent="0.4">
      <c r="A30" s="126" t="s">
        <v>430</v>
      </c>
      <c r="B30" s="118" t="s">
        <v>183</v>
      </c>
      <c r="C30" s="337"/>
      <c r="D30" s="133" t="s">
        <v>431</v>
      </c>
      <c r="E30" s="133"/>
      <c r="F30" s="119" t="s">
        <v>432</v>
      </c>
      <c r="G30" s="122"/>
    </row>
    <row r="31" spans="1:8" ht="20.25" customHeight="1" x14ac:dyDescent="0.4">
      <c r="A31" s="126" t="s">
        <v>433</v>
      </c>
      <c r="B31" s="121" t="s">
        <v>186</v>
      </c>
      <c r="C31" s="337"/>
      <c r="D31" s="134" t="s">
        <v>434</v>
      </c>
      <c r="E31" s="134"/>
      <c r="F31" s="119" t="s">
        <v>435</v>
      </c>
      <c r="G31" s="122" t="s">
        <v>436</v>
      </c>
    </row>
    <row r="32" spans="1:8" ht="20.25" customHeight="1" x14ac:dyDescent="0.4">
      <c r="A32" s="132" t="s">
        <v>437</v>
      </c>
      <c r="B32" s="123" t="s">
        <v>189</v>
      </c>
      <c r="C32" s="337"/>
      <c r="D32" s="352" t="s">
        <v>438</v>
      </c>
      <c r="E32" s="122" t="s">
        <v>439</v>
      </c>
      <c r="F32" s="119" t="s">
        <v>440</v>
      </c>
      <c r="G32" s="122"/>
    </row>
    <row r="33" spans="1:7" ht="20.25" customHeight="1" x14ac:dyDescent="0.4">
      <c r="A33" s="132" t="s">
        <v>441</v>
      </c>
      <c r="B33" s="123" t="s">
        <v>192</v>
      </c>
      <c r="C33" s="337"/>
      <c r="D33" s="354"/>
      <c r="E33" s="122" t="s">
        <v>417</v>
      </c>
      <c r="F33" s="119" t="s">
        <v>442</v>
      </c>
      <c r="G33" s="122" t="s">
        <v>443</v>
      </c>
    </row>
    <row r="34" spans="1:7" ht="20.25" customHeight="1" x14ac:dyDescent="0.4">
      <c r="A34" s="126" t="s">
        <v>444</v>
      </c>
      <c r="B34" s="118" t="s">
        <v>195</v>
      </c>
      <c r="C34" s="337"/>
      <c r="D34" s="355" t="s">
        <v>445</v>
      </c>
      <c r="E34" s="356"/>
      <c r="F34" s="119" t="s">
        <v>446</v>
      </c>
      <c r="G34" s="122" t="s">
        <v>447</v>
      </c>
    </row>
    <row r="35" spans="1:7" ht="82.5" x14ac:dyDescent="0.4">
      <c r="A35" s="126" t="s">
        <v>448</v>
      </c>
      <c r="B35" s="123" t="s">
        <v>197</v>
      </c>
      <c r="C35" s="337"/>
      <c r="D35" s="135" t="s">
        <v>502</v>
      </c>
      <c r="E35" s="135"/>
      <c r="F35" s="119" t="s">
        <v>449</v>
      </c>
      <c r="G35" s="124" t="s">
        <v>450</v>
      </c>
    </row>
    <row r="36" spans="1:7" ht="20.25" customHeight="1" x14ac:dyDescent="0.4">
      <c r="A36" s="126">
        <v>141</v>
      </c>
      <c r="B36" s="123" t="s">
        <v>197</v>
      </c>
      <c r="C36" s="338"/>
      <c r="D36" s="357" t="s">
        <v>451</v>
      </c>
      <c r="E36" s="358"/>
      <c r="F36" s="119" t="s">
        <v>449</v>
      </c>
      <c r="G36" s="122"/>
    </row>
    <row r="37" spans="1:7" ht="20.25" customHeight="1" x14ac:dyDescent="0.4">
      <c r="A37" s="126" t="s">
        <v>452</v>
      </c>
      <c r="B37" s="123" t="s">
        <v>202</v>
      </c>
      <c r="C37" s="359" t="s">
        <v>453</v>
      </c>
      <c r="D37" s="346"/>
      <c r="E37" s="347"/>
      <c r="F37" s="119" t="s">
        <v>454</v>
      </c>
      <c r="G37" s="122"/>
    </row>
    <row r="38" spans="1:7" ht="20.25" customHeight="1" x14ac:dyDescent="0.4">
      <c r="A38" s="126" t="s">
        <v>455</v>
      </c>
      <c r="B38" s="123" t="s">
        <v>205</v>
      </c>
      <c r="C38" s="359" t="s">
        <v>456</v>
      </c>
      <c r="D38" s="346"/>
      <c r="E38" s="347"/>
      <c r="F38" s="123" t="s">
        <v>457</v>
      </c>
      <c r="G38" s="122" t="s">
        <v>458</v>
      </c>
    </row>
    <row r="39" spans="1:7" ht="20.25" customHeight="1" x14ac:dyDescent="0.4">
      <c r="A39" s="126" t="s">
        <v>459</v>
      </c>
      <c r="B39" s="123" t="s">
        <v>208</v>
      </c>
      <c r="C39" s="359" t="s">
        <v>503</v>
      </c>
      <c r="D39" s="346"/>
      <c r="E39" s="346"/>
      <c r="F39" s="123" t="s">
        <v>460</v>
      </c>
      <c r="G39" s="122" t="s">
        <v>461</v>
      </c>
    </row>
    <row r="40" spans="1:7" ht="20.25" customHeight="1" x14ac:dyDescent="0.4">
      <c r="A40" s="126" t="s">
        <v>462</v>
      </c>
      <c r="B40" s="123" t="s">
        <v>211</v>
      </c>
      <c r="C40" s="359" t="s">
        <v>463</v>
      </c>
      <c r="D40" s="346"/>
      <c r="E40" s="346"/>
      <c r="F40" s="123" t="s">
        <v>464</v>
      </c>
      <c r="G40" s="122" t="s">
        <v>465</v>
      </c>
    </row>
    <row r="41" spans="1:7" ht="20.25" customHeight="1" x14ac:dyDescent="0.4">
      <c r="A41" s="126" t="s">
        <v>466</v>
      </c>
      <c r="B41" s="123" t="s">
        <v>214</v>
      </c>
      <c r="C41" s="359" t="s">
        <v>467</v>
      </c>
      <c r="D41" s="346"/>
      <c r="E41" s="346"/>
      <c r="F41" s="123" t="s">
        <v>468</v>
      </c>
      <c r="G41" s="122" t="s">
        <v>469</v>
      </c>
    </row>
    <row r="42" spans="1:7" ht="20.25" customHeight="1" x14ac:dyDescent="0.4">
      <c r="A42" s="126" t="s">
        <v>470</v>
      </c>
      <c r="B42" s="123" t="s">
        <v>217</v>
      </c>
      <c r="C42" s="360" t="s">
        <v>471</v>
      </c>
      <c r="D42" s="359" t="s">
        <v>472</v>
      </c>
      <c r="E42" s="346"/>
      <c r="F42" s="123" t="s">
        <v>473</v>
      </c>
      <c r="G42" s="122" t="s">
        <v>474</v>
      </c>
    </row>
    <row r="43" spans="1:7" ht="20.25" customHeight="1" x14ac:dyDescent="0.4">
      <c r="A43" s="126" t="s">
        <v>475</v>
      </c>
      <c r="B43" s="121" t="s">
        <v>220</v>
      </c>
      <c r="C43" s="361"/>
      <c r="D43" s="362" t="s">
        <v>476</v>
      </c>
      <c r="E43" s="340"/>
      <c r="F43" s="123" t="s">
        <v>477</v>
      </c>
      <c r="G43" s="122" t="s">
        <v>478</v>
      </c>
    </row>
    <row r="44" spans="1:7" ht="20.25" customHeight="1" x14ac:dyDescent="0.4">
      <c r="A44" s="126" t="s">
        <v>479</v>
      </c>
      <c r="B44" s="123" t="s">
        <v>223</v>
      </c>
      <c r="C44" s="363" t="s">
        <v>480</v>
      </c>
      <c r="D44" s="363"/>
      <c r="E44" s="359"/>
      <c r="F44" s="119" t="s">
        <v>481</v>
      </c>
      <c r="G44" s="122" t="s">
        <v>482</v>
      </c>
    </row>
    <row r="45" spans="1:7" ht="20.25" customHeight="1" x14ac:dyDescent="0.4">
      <c r="A45" s="126" t="s">
        <v>483</v>
      </c>
      <c r="B45" s="123" t="s">
        <v>226</v>
      </c>
      <c r="C45" s="363" t="s">
        <v>484</v>
      </c>
      <c r="D45" s="363"/>
      <c r="E45" s="359"/>
      <c r="F45" s="119" t="s">
        <v>485</v>
      </c>
      <c r="G45" s="122" t="s">
        <v>486</v>
      </c>
    </row>
    <row r="46" spans="1:7" ht="20.25" customHeight="1" x14ac:dyDescent="0.4">
      <c r="A46" s="126" t="s">
        <v>487</v>
      </c>
      <c r="B46" s="123" t="s">
        <v>229</v>
      </c>
      <c r="C46" s="359" t="s">
        <v>488</v>
      </c>
      <c r="D46" s="346"/>
      <c r="E46" s="346"/>
      <c r="F46" s="119" t="s">
        <v>489</v>
      </c>
      <c r="G46" s="122" t="s">
        <v>490</v>
      </c>
    </row>
    <row r="47" spans="1:7" ht="20.25" customHeight="1" x14ac:dyDescent="0.4">
      <c r="A47" s="136">
        <v>240</v>
      </c>
      <c r="B47" s="123" t="s">
        <v>232</v>
      </c>
      <c r="C47" s="359" t="s">
        <v>491</v>
      </c>
      <c r="D47" s="346"/>
      <c r="E47" s="346"/>
      <c r="F47" s="119" t="s">
        <v>492</v>
      </c>
      <c r="G47" s="122" t="s">
        <v>493</v>
      </c>
    </row>
    <row r="48" spans="1:7" ht="20.25" customHeight="1" x14ac:dyDescent="0.4">
      <c r="A48" s="136">
        <v>250</v>
      </c>
      <c r="B48" s="123" t="s">
        <v>235</v>
      </c>
      <c r="C48" s="359" t="s">
        <v>417</v>
      </c>
      <c r="D48" s="346"/>
      <c r="E48" s="347"/>
      <c r="F48" s="119" t="s">
        <v>494</v>
      </c>
      <c r="G48" s="122"/>
    </row>
  </sheetData>
  <sheetProtection password="D9E2" sheet="1" objects="1" scenarios="1"/>
  <mergeCells count="29">
    <mergeCell ref="C37:E37"/>
    <mergeCell ref="C48:E48"/>
    <mergeCell ref="C38:E38"/>
    <mergeCell ref="C39:E39"/>
    <mergeCell ref="C40:E40"/>
    <mergeCell ref="C41:E41"/>
    <mergeCell ref="C42:C43"/>
    <mergeCell ref="D42:E42"/>
    <mergeCell ref="D43:E43"/>
    <mergeCell ref="C44:E44"/>
    <mergeCell ref="C45:E45"/>
    <mergeCell ref="C46:E46"/>
    <mergeCell ref="C47:E47"/>
    <mergeCell ref="B1:G1"/>
    <mergeCell ref="B2:G2"/>
    <mergeCell ref="C3:E3"/>
    <mergeCell ref="C4:C36"/>
    <mergeCell ref="D4:E4"/>
    <mergeCell ref="D5:E5"/>
    <mergeCell ref="D6:D9"/>
    <mergeCell ref="D10:D13"/>
    <mergeCell ref="D14:E14"/>
    <mergeCell ref="D15:E15"/>
    <mergeCell ref="D16:E16"/>
    <mergeCell ref="D17:D26"/>
    <mergeCell ref="D27:D29"/>
    <mergeCell ref="D32:D33"/>
    <mergeCell ref="D34:E34"/>
    <mergeCell ref="D36:E36"/>
  </mergeCells>
  <phoneticPr fontId="4"/>
  <printOptions horizontalCentered="1"/>
  <pageMargins left="0.19685039370078741" right="0.19685039370078741" top="0.19685039370078741" bottom="0.19685039370078741" header="0.19685039370078741" footer="0.19685039370078741"/>
  <pageSetup paperSize="9" scale="74"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55"/>
  <sheetViews>
    <sheetView workbookViewId="0"/>
  </sheetViews>
  <sheetFormatPr defaultRowHeight="18.75" x14ac:dyDescent="0.4"/>
  <cols>
    <col min="7" max="7" width="8.875" customWidth="1"/>
  </cols>
  <sheetData>
    <row r="1" spans="1:12" x14ac:dyDescent="0.4">
      <c r="A1" t="s">
        <v>61</v>
      </c>
      <c r="C1" t="s">
        <v>62</v>
      </c>
      <c r="E1" t="s">
        <v>16</v>
      </c>
      <c r="G1" t="s">
        <v>63</v>
      </c>
      <c r="H1" s="98" t="s">
        <v>64</v>
      </c>
      <c r="J1" t="s">
        <v>65</v>
      </c>
      <c r="L1" t="s">
        <v>66</v>
      </c>
    </row>
    <row r="2" spans="1:12" x14ac:dyDescent="0.4">
      <c r="A2" t="s">
        <v>67</v>
      </c>
      <c r="C2" t="s">
        <v>68</v>
      </c>
      <c r="E2" t="s">
        <v>69</v>
      </c>
      <c r="G2" t="s">
        <v>70</v>
      </c>
      <c r="H2" s="98" t="s">
        <v>71</v>
      </c>
      <c r="J2" t="s">
        <v>72</v>
      </c>
      <c r="L2" t="s">
        <v>73</v>
      </c>
    </row>
    <row r="3" spans="1:12" x14ac:dyDescent="0.4">
      <c r="A3" t="s">
        <v>74</v>
      </c>
      <c r="C3" t="s">
        <v>75</v>
      </c>
      <c r="E3" t="s">
        <v>76</v>
      </c>
      <c r="G3" t="s">
        <v>77</v>
      </c>
      <c r="H3" s="98" t="s">
        <v>78</v>
      </c>
      <c r="J3" t="s">
        <v>79</v>
      </c>
      <c r="L3" t="s">
        <v>80</v>
      </c>
    </row>
    <row r="4" spans="1:12" x14ac:dyDescent="0.4">
      <c r="A4" t="s">
        <v>81</v>
      </c>
      <c r="C4" t="s">
        <v>82</v>
      </c>
      <c r="E4" t="s">
        <v>83</v>
      </c>
      <c r="G4" t="s">
        <v>84</v>
      </c>
      <c r="H4" s="98" t="s">
        <v>85</v>
      </c>
      <c r="J4" t="s">
        <v>508</v>
      </c>
      <c r="L4" t="s">
        <v>86</v>
      </c>
    </row>
    <row r="5" spans="1:12" x14ac:dyDescent="0.4">
      <c r="A5" t="s">
        <v>87</v>
      </c>
      <c r="C5" t="s">
        <v>88</v>
      </c>
      <c r="E5" t="s">
        <v>89</v>
      </c>
      <c r="G5" t="s">
        <v>90</v>
      </c>
      <c r="H5" s="98" t="s">
        <v>91</v>
      </c>
      <c r="J5" t="s">
        <v>509</v>
      </c>
      <c r="L5" t="s">
        <v>92</v>
      </c>
    </row>
    <row r="6" spans="1:12" x14ac:dyDescent="0.4">
      <c r="A6" t="s">
        <v>93</v>
      </c>
      <c r="C6" t="s">
        <v>94</v>
      </c>
      <c r="G6" t="s">
        <v>95</v>
      </c>
      <c r="H6" s="98" t="s">
        <v>96</v>
      </c>
      <c r="L6" t="s">
        <v>97</v>
      </c>
    </row>
    <row r="7" spans="1:12" x14ac:dyDescent="0.4">
      <c r="A7" t="s">
        <v>98</v>
      </c>
      <c r="C7" t="s">
        <v>99</v>
      </c>
      <c r="G7" t="s">
        <v>100</v>
      </c>
      <c r="H7" s="98" t="s">
        <v>101</v>
      </c>
      <c r="L7" t="s">
        <v>102</v>
      </c>
    </row>
    <row r="8" spans="1:12" x14ac:dyDescent="0.4">
      <c r="A8" t="s">
        <v>103</v>
      </c>
      <c r="C8" t="s">
        <v>104</v>
      </c>
      <c r="G8" t="s">
        <v>105</v>
      </c>
      <c r="H8" s="98" t="s">
        <v>106</v>
      </c>
      <c r="L8" t="s">
        <v>107</v>
      </c>
    </row>
    <row r="9" spans="1:12" x14ac:dyDescent="0.4">
      <c r="A9" t="s">
        <v>108</v>
      </c>
      <c r="C9" t="s">
        <v>109</v>
      </c>
      <c r="G9" t="s">
        <v>110</v>
      </c>
      <c r="H9" s="98" t="s">
        <v>111</v>
      </c>
      <c r="L9" t="s">
        <v>112</v>
      </c>
    </row>
    <row r="10" spans="1:12" x14ac:dyDescent="0.4">
      <c r="A10" t="s">
        <v>113</v>
      </c>
      <c r="C10" t="s">
        <v>114</v>
      </c>
      <c r="G10" t="s">
        <v>115</v>
      </c>
      <c r="H10" s="98" t="s">
        <v>116</v>
      </c>
      <c r="L10" t="s">
        <v>117</v>
      </c>
    </row>
    <row r="11" spans="1:12" x14ac:dyDescent="0.4">
      <c r="C11" t="s">
        <v>118</v>
      </c>
      <c r="G11" t="s">
        <v>119</v>
      </c>
      <c r="H11" s="98" t="s">
        <v>120</v>
      </c>
      <c r="L11" t="s">
        <v>121</v>
      </c>
    </row>
    <row r="12" spans="1:12" x14ac:dyDescent="0.4">
      <c r="C12" t="s">
        <v>122</v>
      </c>
      <c r="G12" t="s">
        <v>123</v>
      </c>
      <c r="H12" s="98" t="s">
        <v>124</v>
      </c>
      <c r="L12" t="s">
        <v>125</v>
      </c>
    </row>
    <row r="13" spans="1:12" x14ac:dyDescent="0.4">
      <c r="C13" t="s">
        <v>126</v>
      </c>
      <c r="G13" t="s">
        <v>513</v>
      </c>
      <c r="H13" s="98" t="s">
        <v>127</v>
      </c>
      <c r="L13" t="s">
        <v>128</v>
      </c>
    </row>
    <row r="14" spans="1:12" x14ac:dyDescent="0.4">
      <c r="C14" t="s">
        <v>129</v>
      </c>
      <c r="G14" t="s">
        <v>130</v>
      </c>
      <c r="H14" s="98" t="s">
        <v>131</v>
      </c>
      <c r="L14" t="s">
        <v>132</v>
      </c>
    </row>
    <row r="15" spans="1:12" x14ac:dyDescent="0.4">
      <c r="C15" t="s">
        <v>133</v>
      </c>
      <c r="G15" t="s">
        <v>134</v>
      </c>
      <c r="H15" s="98" t="s">
        <v>135</v>
      </c>
      <c r="L15" t="s">
        <v>136</v>
      </c>
    </row>
    <row r="16" spans="1:12" x14ac:dyDescent="0.4">
      <c r="C16" t="s">
        <v>137</v>
      </c>
      <c r="G16" t="s">
        <v>138</v>
      </c>
      <c r="H16" s="98" t="s">
        <v>139</v>
      </c>
      <c r="L16" t="s">
        <v>140</v>
      </c>
    </row>
    <row r="17" spans="3:12" x14ac:dyDescent="0.4">
      <c r="C17" t="s">
        <v>141</v>
      </c>
      <c r="G17" t="s">
        <v>142</v>
      </c>
      <c r="H17" s="98" t="s">
        <v>143</v>
      </c>
      <c r="L17" t="s">
        <v>144</v>
      </c>
    </row>
    <row r="18" spans="3:12" x14ac:dyDescent="0.4">
      <c r="C18" t="s">
        <v>145</v>
      </c>
      <c r="G18" t="s">
        <v>146</v>
      </c>
      <c r="H18" s="98" t="s">
        <v>147</v>
      </c>
      <c r="L18" t="s">
        <v>148</v>
      </c>
    </row>
    <row r="19" spans="3:12" x14ac:dyDescent="0.4">
      <c r="C19" t="s">
        <v>149</v>
      </c>
      <c r="G19" t="s">
        <v>150</v>
      </c>
      <c r="H19" s="98" t="s">
        <v>151</v>
      </c>
      <c r="L19" t="s">
        <v>152</v>
      </c>
    </row>
    <row r="20" spans="3:12" x14ac:dyDescent="0.4">
      <c r="C20" t="s">
        <v>153</v>
      </c>
      <c r="G20" t="s">
        <v>154</v>
      </c>
      <c r="H20" s="98" t="s">
        <v>155</v>
      </c>
      <c r="L20" t="s">
        <v>156</v>
      </c>
    </row>
    <row r="21" spans="3:12" x14ac:dyDescent="0.4">
      <c r="C21" t="s">
        <v>157</v>
      </c>
      <c r="G21" t="s">
        <v>158</v>
      </c>
      <c r="H21" s="98" t="s">
        <v>159</v>
      </c>
      <c r="L21" t="s">
        <v>160</v>
      </c>
    </row>
    <row r="22" spans="3:12" x14ac:dyDescent="0.4">
      <c r="C22" t="s">
        <v>161</v>
      </c>
      <c r="G22" t="s">
        <v>162</v>
      </c>
      <c r="H22" s="98" t="s">
        <v>163</v>
      </c>
      <c r="L22" t="s">
        <v>164</v>
      </c>
    </row>
    <row r="23" spans="3:12" x14ac:dyDescent="0.4">
      <c r="C23" t="s">
        <v>165</v>
      </c>
      <c r="G23" t="s">
        <v>166</v>
      </c>
      <c r="H23" s="98" t="s">
        <v>167</v>
      </c>
      <c r="L23" t="s">
        <v>168</v>
      </c>
    </row>
    <row r="24" spans="3:12" x14ac:dyDescent="0.4">
      <c r="C24" t="s">
        <v>169</v>
      </c>
      <c r="G24" t="s">
        <v>237</v>
      </c>
      <c r="H24" t="s">
        <v>507</v>
      </c>
      <c r="L24" t="s">
        <v>172</v>
      </c>
    </row>
    <row r="25" spans="3:12" x14ac:dyDescent="0.4">
      <c r="C25" t="s">
        <v>173</v>
      </c>
      <c r="G25" t="s">
        <v>239</v>
      </c>
      <c r="H25" t="s">
        <v>507</v>
      </c>
      <c r="L25" t="s">
        <v>176</v>
      </c>
    </row>
    <row r="26" spans="3:12" x14ac:dyDescent="0.4">
      <c r="C26" t="s">
        <v>177</v>
      </c>
      <c r="G26" t="s">
        <v>241</v>
      </c>
      <c r="H26" t="s">
        <v>507</v>
      </c>
      <c r="L26" t="s">
        <v>180</v>
      </c>
    </row>
    <row r="27" spans="3:12" x14ac:dyDescent="0.4">
      <c r="C27" t="s">
        <v>181</v>
      </c>
      <c r="G27" t="s">
        <v>242</v>
      </c>
      <c r="H27" t="s">
        <v>507</v>
      </c>
      <c r="L27" t="s">
        <v>184</v>
      </c>
    </row>
    <row r="28" spans="3:12" x14ac:dyDescent="0.4">
      <c r="G28" t="s">
        <v>243</v>
      </c>
      <c r="H28" t="s">
        <v>507</v>
      </c>
      <c r="L28" t="s">
        <v>187</v>
      </c>
    </row>
    <row r="29" spans="3:12" x14ac:dyDescent="0.4">
      <c r="G29" t="s">
        <v>244</v>
      </c>
      <c r="H29" t="s">
        <v>507</v>
      </c>
      <c r="L29" t="s">
        <v>190</v>
      </c>
    </row>
    <row r="30" spans="3:12" x14ac:dyDescent="0.4">
      <c r="G30" t="s">
        <v>245</v>
      </c>
      <c r="H30" t="s">
        <v>507</v>
      </c>
      <c r="L30" t="s">
        <v>193</v>
      </c>
    </row>
    <row r="31" spans="3:12" x14ac:dyDescent="0.4">
      <c r="G31" t="s">
        <v>246</v>
      </c>
      <c r="H31" t="s">
        <v>507</v>
      </c>
      <c r="L31" t="s">
        <v>196</v>
      </c>
    </row>
    <row r="32" spans="3:12" x14ac:dyDescent="0.4">
      <c r="G32" t="s">
        <v>247</v>
      </c>
      <c r="H32" t="s">
        <v>507</v>
      </c>
      <c r="L32" t="s">
        <v>198</v>
      </c>
    </row>
    <row r="33" spans="7:12" x14ac:dyDescent="0.4">
      <c r="G33" t="s">
        <v>248</v>
      </c>
      <c r="H33" t="s">
        <v>507</v>
      </c>
      <c r="L33" t="s">
        <v>200</v>
      </c>
    </row>
    <row r="34" spans="7:12" x14ac:dyDescent="0.4">
      <c r="G34" t="s">
        <v>170</v>
      </c>
      <c r="H34" s="98" t="s">
        <v>171</v>
      </c>
      <c r="L34" t="s">
        <v>203</v>
      </c>
    </row>
    <row r="35" spans="7:12" x14ac:dyDescent="0.4">
      <c r="G35" t="s">
        <v>174</v>
      </c>
      <c r="H35" s="98" t="s">
        <v>175</v>
      </c>
      <c r="L35" t="s">
        <v>206</v>
      </c>
    </row>
    <row r="36" spans="7:12" x14ac:dyDescent="0.4">
      <c r="G36" t="s">
        <v>178</v>
      </c>
      <c r="H36" s="98" t="s">
        <v>179</v>
      </c>
      <c r="L36" t="s">
        <v>209</v>
      </c>
    </row>
    <row r="37" spans="7:12" x14ac:dyDescent="0.4">
      <c r="G37" t="s">
        <v>182</v>
      </c>
      <c r="H37" s="98" t="s">
        <v>183</v>
      </c>
      <c r="L37" t="s">
        <v>212</v>
      </c>
    </row>
    <row r="38" spans="7:12" x14ac:dyDescent="0.4">
      <c r="G38" t="s">
        <v>185</v>
      </c>
      <c r="H38" s="98" t="s">
        <v>186</v>
      </c>
      <c r="L38" t="s">
        <v>215</v>
      </c>
    </row>
    <row r="39" spans="7:12" x14ac:dyDescent="0.4">
      <c r="G39" t="s">
        <v>188</v>
      </c>
      <c r="H39" s="98" t="s">
        <v>189</v>
      </c>
      <c r="L39" t="s">
        <v>218</v>
      </c>
    </row>
    <row r="40" spans="7:12" x14ac:dyDescent="0.4">
      <c r="G40" t="s">
        <v>191</v>
      </c>
      <c r="H40" s="98" t="s">
        <v>192</v>
      </c>
      <c r="L40" t="s">
        <v>221</v>
      </c>
    </row>
    <row r="41" spans="7:12" x14ac:dyDescent="0.4">
      <c r="G41" t="s">
        <v>194</v>
      </c>
      <c r="H41" s="98" t="s">
        <v>195</v>
      </c>
      <c r="L41" t="s">
        <v>224</v>
      </c>
    </row>
    <row r="42" spans="7:12" x14ac:dyDescent="0.4">
      <c r="G42" t="s">
        <v>512</v>
      </c>
      <c r="H42" s="98" t="s">
        <v>197</v>
      </c>
      <c r="L42" t="s">
        <v>227</v>
      </c>
    </row>
    <row r="43" spans="7:12" x14ac:dyDescent="0.4">
      <c r="G43" t="s">
        <v>199</v>
      </c>
      <c r="H43" s="98" t="s">
        <v>197</v>
      </c>
      <c r="L43" t="s">
        <v>230</v>
      </c>
    </row>
    <row r="44" spans="7:12" x14ac:dyDescent="0.4">
      <c r="G44" t="s">
        <v>201</v>
      </c>
      <c r="H44" s="98" t="s">
        <v>202</v>
      </c>
      <c r="L44" t="s">
        <v>233</v>
      </c>
    </row>
    <row r="45" spans="7:12" x14ac:dyDescent="0.4">
      <c r="G45" t="s">
        <v>204</v>
      </c>
      <c r="H45" s="98" t="s">
        <v>205</v>
      </c>
      <c r="L45" t="s">
        <v>236</v>
      </c>
    </row>
    <row r="46" spans="7:12" x14ac:dyDescent="0.4">
      <c r="G46" t="s">
        <v>207</v>
      </c>
      <c r="H46" s="98" t="s">
        <v>208</v>
      </c>
      <c r="L46" t="s">
        <v>238</v>
      </c>
    </row>
    <row r="47" spans="7:12" x14ac:dyDescent="0.4">
      <c r="G47" t="s">
        <v>210</v>
      </c>
      <c r="H47" s="98" t="s">
        <v>211</v>
      </c>
      <c r="L47" t="s">
        <v>240</v>
      </c>
    </row>
    <row r="48" spans="7:12" x14ac:dyDescent="0.4">
      <c r="G48" t="s">
        <v>213</v>
      </c>
      <c r="H48" s="98" t="s">
        <v>214</v>
      </c>
    </row>
    <row r="49" spans="7:8" x14ac:dyDescent="0.4">
      <c r="G49" t="s">
        <v>216</v>
      </c>
      <c r="H49" s="98" t="s">
        <v>217</v>
      </c>
    </row>
    <row r="50" spans="7:8" x14ac:dyDescent="0.4">
      <c r="G50" t="s">
        <v>219</v>
      </c>
      <c r="H50" s="98" t="s">
        <v>220</v>
      </c>
    </row>
    <row r="51" spans="7:8" x14ac:dyDescent="0.4">
      <c r="G51" t="s">
        <v>222</v>
      </c>
      <c r="H51" s="98" t="s">
        <v>223</v>
      </c>
    </row>
    <row r="52" spans="7:8" x14ac:dyDescent="0.4">
      <c r="G52" t="s">
        <v>225</v>
      </c>
      <c r="H52" s="98" t="s">
        <v>226</v>
      </c>
    </row>
    <row r="53" spans="7:8" x14ac:dyDescent="0.4">
      <c r="G53" t="s">
        <v>228</v>
      </c>
      <c r="H53" s="98" t="s">
        <v>229</v>
      </c>
    </row>
    <row r="54" spans="7:8" x14ac:dyDescent="0.4">
      <c r="G54" t="s">
        <v>231</v>
      </c>
      <c r="H54" s="98" t="s">
        <v>232</v>
      </c>
    </row>
    <row r="55" spans="7:8" x14ac:dyDescent="0.4">
      <c r="G55" t="s">
        <v>234</v>
      </c>
      <c r="H55" s="98" t="s">
        <v>235</v>
      </c>
    </row>
  </sheetData>
  <sheetProtection password="D9E2"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はじめにお読みください</vt:lpstr>
      <vt:lpstr>進路報告</vt:lpstr>
      <vt:lpstr>進路報告 (記入例)</vt:lpstr>
      <vt:lpstr>先輩からのおくりもの</vt:lpstr>
      <vt:lpstr>先輩からのおくりもの (記入例)</vt:lpstr>
      <vt:lpstr>職種一覧表</vt:lpstr>
      <vt:lpstr>リスト</vt:lpstr>
      <vt:lpstr>職種一覧表!Print_Area</vt:lpstr>
      <vt:lpstr>'先輩からのおくりもの (記入例)'!Print_Area</vt:lpstr>
    </vt:vector>
  </TitlesOfParts>
  <Company>島根大学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事務</cp:lastModifiedBy>
  <cp:lastPrinted>2021-09-08T02:07:18Z</cp:lastPrinted>
  <dcterms:created xsi:type="dcterms:W3CDTF">2021-09-01T07:18:03Z</dcterms:created>
  <dcterms:modified xsi:type="dcterms:W3CDTF">2021-09-09T05:16:57Z</dcterms:modified>
</cp:coreProperties>
</file>